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https://unhcr365-my.sharepoint.com/personal/yermolen_unhcr_org/Documents/Робочий стіл/Tasks/2025.06 June/UNHCR RFQ 1320 Stationary items/01. Solicitation/Тендерна документація/"/>
    </mc:Choice>
  </mc:AlternateContent>
  <xr:revisionPtr revIDLastSave="263" documentId="8_{1A08A48B-9680-41DC-B0BA-4FD0FC2968A5}" xr6:coauthVersionLast="47" xr6:coauthVersionMax="47" xr10:uidLastSave="{8C64897D-0F8A-48D0-8A4F-9833DF09F50E}"/>
  <bookViews>
    <workbookView xWindow="-120" yWindow="-120" windowWidth="38640" windowHeight="21840" xr2:uid="{CAF41B41-38BC-4C9B-8141-B2C51886068D}"/>
  </bookViews>
  <sheets>
    <sheet name="Annex C_Financial Offer Form" sheetId="3" r:id="rId1"/>
    <sheet name="dropdown" sheetId="4" state="hidden" r:id="rId2"/>
  </sheets>
  <definedNames>
    <definedName name="_xlnm.Print_Area" localSheetId="0">'Annex C_Financial Offer Form'!$A$1:$S$116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8" i="3" l="1"/>
  <c r="P15" i="3"/>
  <c r="Q93" i="3"/>
  <c r="Q92" i="3"/>
  <c r="Q91" i="3"/>
  <c r="Q90" i="3"/>
  <c r="Q89" i="3"/>
  <c r="Q88" i="3"/>
  <c r="Q87" i="3"/>
  <c r="Q86" i="3"/>
  <c r="Q85" i="3"/>
  <c r="Q84" i="3"/>
  <c r="Q83" i="3"/>
  <c r="Q82" i="3"/>
  <c r="Q81" i="3"/>
  <c r="Q80" i="3"/>
  <c r="Q79" i="3"/>
  <c r="Q78" i="3"/>
  <c r="Q77" i="3"/>
  <c r="Q76" i="3"/>
  <c r="Q75" i="3"/>
  <c r="Q74" i="3"/>
  <c r="Q73" i="3"/>
  <c r="Q72" i="3"/>
  <c r="Q71" i="3"/>
  <c r="Q70" i="3"/>
  <c r="Q69" i="3"/>
  <c r="Q68" i="3"/>
  <c r="Q67" i="3"/>
  <c r="Q66" i="3"/>
  <c r="Q65" i="3"/>
  <c r="Q64" i="3"/>
  <c r="Q63" i="3"/>
  <c r="Q62" i="3"/>
  <c r="Q61" i="3"/>
  <c r="Q60" i="3"/>
  <c r="Q59" i="3"/>
  <c r="Q58" i="3"/>
  <c r="Q57" i="3"/>
  <c r="Q56" i="3"/>
  <c r="Q55" i="3"/>
  <c r="Q54" i="3"/>
  <c r="Q53" i="3"/>
  <c r="Q52" i="3"/>
  <c r="Q51" i="3"/>
  <c r="Q50" i="3"/>
  <c r="Q49" i="3"/>
  <c r="Q48" i="3"/>
  <c r="Q47" i="3"/>
  <c r="Q46" i="3"/>
  <c r="Q45" i="3"/>
  <c r="Q44" i="3"/>
  <c r="Q43" i="3"/>
  <c r="Q42" i="3"/>
  <c r="Q41" i="3"/>
  <c r="Q40" i="3"/>
  <c r="Q39" i="3"/>
  <c r="Q38" i="3"/>
  <c r="Q37" i="3"/>
  <c r="Q36" i="3"/>
  <c r="Q35" i="3"/>
  <c r="Q34" i="3"/>
  <c r="Q33" i="3"/>
  <c r="Q32" i="3"/>
  <c r="Q31" i="3"/>
  <c r="Q30" i="3"/>
  <c r="Q29" i="3"/>
  <c r="Q28" i="3"/>
  <c r="Q27" i="3"/>
  <c r="Q26" i="3"/>
  <c r="Q25" i="3"/>
  <c r="Q24" i="3"/>
  <c r="Q23" i="3"/>
  <c r="Q22" i="3"/>
  <c r="Q21" i="3"/>
  <c r="Q20" i="3"/>
  <c r="Q19" i="3"/>
  <c r="Q18" i="3"/>
  <c r="Q17" i="3"/>
  <c r="Q16" i="3"/>
  <c r="Q15" i="3"/>
  <c r="Q14" i="3"/>
  <c r="Q13" i="3"/>
  <c r="Q12" i="3"/>
  <c r="Q11" i="3"/>
  <c r="Q10" i="3"/>
  <c r="Q9" i="3"/>
  <c r="N7" i="3"/>
  <c r="L7" i="3"/>
  <c r="J7" i="3"/>
  <c r="H7" i="3"/>
  <c r="P9" i="3"/>
  <c r="P10" i="3"/>
  <c r="P11" i="3"/>
  <c r="P12" i="3"/>
  <c r="P13" i="3"/>
  <c r="P14" i="3"/>
  <c r="P16" i="3"/>
  <c r="P17" i="3"/>
  <c r="P18" i="3"/>
  <c r="P19" i="3"/>
  <c r="P20" i="3"/>
  <c r="P21" i="3"/>
  <c r="P22" i="3"/>
  <c r="P23" i="3"/>
  <c r="P24" i="3"/>
  <c r="P25" i="3"/>
  <c r="P26" i="3"/>
  <c r="P27" i="3"/>
  <c r="P28" i="3"/>
  <c r="P29" i="3"/>
  <c r="P30" i="3"/>
  <c r="P31" i="3"/>
  <c r="P32" i="3"/>
  <c r="P33" i="3"/>
  <c r="P34" i="3"/>
  <c r="P35" i="3"/>
  <c r="P36" i="3"/>
  <c r="P37" i="3"/>
  <c r="P38" i="3"/>
  <c r="P39" i="3"/>
  <c r="P40" i="3"/>
  <c r="P41" i="3"/>
  <c r="P42" i="3"/>
  <c r="P43" i="3"/>
  <c r="P44" i="3"/>
  <c r="P45" i="3"/>
  <c r="P46" i="3"/>
  <c r="P47" i="3"/>
  <c r="P48" i="3"/>
  <c r="P49" i="3"/>
  <c r="P50" i="3"/>
  <c r="P51" i="3"/>
  <c r="P52" i="3"/>
  <c r="P53" i="3"/>
  <c r="P54" i="3"/>
  <c r="P55" i="3"/>
  <c r="P56" i="3"/>
  <c r="P57" i="3"/>
  <c r="P58" i="3"/>
  <c r="P59" i="3"/>
  <c r="P60" i="3"/>
  <c r="P61" i="3"/>
  <c r="P62" i="3"/>
  <c r="P63" i="3"/>
  <c r="P64" i="3"/>
  <c r="P65" i="3"/>
  <c r="P66" i="3"/>
  <c r="P67" i="3"/>
  <c r="P68" i="3"/>
  <c r="P69" i="3"/>
  <c r="P70" i="3"/>
  <c r="P71" i="3"/>
  <c r="P72" i="3"/>
  <c r="P73" i="3"/>
  <c r="P74" i="3"/>
  <c r="P75" i="3"/>
  <c r="P76" i="3"/>
  <c r="P77" i="3"/>
  <c r="P78" i="3"/>
  <c r="P79" i="3"/>
  <c r="P80" i="3"/>
  <c r="P81" i="3"/>
  <c r="P82" i="3"/>
  <c r="P83" i="3"/>
  <c r="P84" i="3"/>
  <c r="P85" i="3"/>
  <c r="P86" i="3"/>
  <c r="P87" i="3"/>
  <c r="P88" i="3"/>
  <c r="P89" i="3"/>
  <c r="P90" i="3"/>
  <c r="P91" i="3"/>
  <c r="P92" i="3"/>
  <c r="P93" i="3"/>
  <c r="P8" i="3"/>
  <c r="R90" i="3" l="1"/>
  <c r="R74" i="3"/>
  <c r="R58" i="3"/>
  <c r="R42" i="3"/>
  <c r="R26" i="3"/>
  <c r="R10" i="3"/>
  <c r="R89" i="3"/>
  <c r="R73" i="3"/>
  <c r="R57" i="3"/>
  <c r="R41" i="3"/>
  <c r="R25" i="3"/>
  <c r="R9" i="3"/>
  <c r="R88" i="3"/>
  <c r="R72" i="3"/>
  <c r="R56" i="3"/>
  <c r="R40" i="3"/>
  <c r="R24" i="3"/>
  <c r="R87" i="3"/>
  <c r="R71" i="3"/>
  <c r="R55" i="3"/>
  <c r="R39" i="3"/>
  <c r="R23" i="3"/>
  <c r="R86" i="3"/>
  <c r="R70" i="3"/>
  <c r="R54" i="3"/>
  <c r="R38" i="3"/>
  <c r="R85" i="3"/>
  <c r="R53" i="3"/>
  <c r="R81" i="3" l="1"/>
  <c r="R27" i="3"/>
  <c r="R46" i="3"/>
  <c r="R20" i="3"/>
  <c r="R51" i="3"/>
  <c r="R44" i="3"/>
  <c r="R62" i="3"/>
  <c r="R82" i="3"/>
  <c r="R48" i="3"/>
  <c r="R33" i="3"/>
  <c r="R75" i="3"/>
  <c r="R63" i="3"/>
  <c r="R65" i="3"/>
  <c r="R43" i="3"/>
  <c r="R92" i="3"/>
  <c r="R12" i="3"/>
  <c r="R52" i="3"/>
  <c r="R59" i="3"/>
  <c r="R45" i="3"/>
  <c r="R69" i="3"/>
  <c r="R66" i="3"/>
  <c r="R76" i="3"/>
  <c r="R67" i="3"/>
  <c r="R84" i="3"/>
  <c r="R80" i="3"/>
  <c r="R37" i="3"/>
  <c r="R13" i="3"/>
  <c r="R30" i="3"/>
  <c r="R79" i="3"/>
  <c r="R68" i="3"/>
  <c r="R47" i="3"/>
  <c r="R77" i="3"/>
  <c r="R64" i="3"/>
  <c r="R93" i="3"/>
  <c r="R91" i="3"/>
  <c r="R22" i="3"/>
  <c r="R83" i="3"/>
  <c r="R60" i="3"/>
  <c r="R78" i="3"/>
  <c r="R61" i="3"/>
  <c r="R14" i="3"/>
  <c r="R21" i="3"/>
  <c r="R50" i="3"/>
  <c r="R31" i="3"/>
  <c r="R49" i="3"/>
  <c r="R36" i="3"/>
  <c r="R34" i="3"/>
  <c r="R35" i="3"/>
  <c r="R28" i="3"/>
  <c r="R29" i="3"/>
  <c r="R32" i="3"/>
  <c r="R11" i="3"/>
  <c r="R17" i="3"/>
  <c r="R15" i="3"/>
  <c r="R18" i="3"/>
  <c r="R16" i="3"/>
  <c r="R19" i="3"/>
  <c r="R8" i="3"/>
  <c r="R94" i="3" l="1"/>
</calcChain>
</file>

<file path=xl/sharedStrings.xml><?xml version="1.0" encoding="utf-8"?>
<sst xmlns="http://schemas.openxmlformats.org/spreadsheetml/2006/main" count="210" uniqueCount="132">
  <si>
    <t>[ENTER YOUR COMPANY'S LETTERHEAD] / [ВСТАВТЕ БЛАНК ВАШОЇ КОМПАНІЇ]</t>
  </si>
  <si>
    <t>"We hereby submit our Financial Offer." / "Цим ми подаємо нашу фінансову пропозицію".</t>
  </si>
  <si>
    <t>#</t>
  </si>
  <si>
    <t xml:space="preserve">NOTES TO BIDDERS / КОМЕТАРІ ДЛЯ УЧАСНИКІВ:: </t>
  </si>
  <si>
    <t>BIDDER'S COMMENTS / КОМЕНТАРІ УЧАСНИКА:</t>
  </si>
  <si>
    <t>(person authorised to sign on behalf of the Bidder) / (особа, уповноважена ставити підпис від імені Учасника)</t>
  </si>
  <si>
    <t>Signature over Printed Name / Підпис над ім'ям, написаним друкованими літерами</t>
  </si>
  <si>
    <t>Position Title / Посада</t>
  </si>
  <si>
    <t>Company Name / Назва компанії</t>
  </si>
  <si>
    <t>Date and Place Signed / Дата і місце підписання</t>
  </si>
  <si>
    <t>STAMP OF THE COMPANY / ПЕЧАТКА КОМПАНІЇ</t>
  </si>
  <si>
    <t>VAT exclusive / 
без ПДВ</t>
  </si>
  <si>
    <t>Антистеплер для скоб №24; 26, механізм фіксації зубців /
Staple remover for staples №24; 26, prong fixing device</t>
  </si>
  <si>
    <t xml:space="preserve">pc / шт </t>
  </si>
  <si>
    <t>pack / уп</t>
  </si>
  <si>
    <t xml:space="preserve">set / набір </t>
  </si>
  <si>
    <t>Name of product / Найменування товару</t>
  </si>
  <si>
    <t>UoM
/
Одиниці вимірювання</t>
  </si>
  <si>
    <t>Estimated Annual Quantities /
Орієнтовна щорічна кількість</t>
  </si>
  <si>
    <r>
      <t xml:space="preserve">Dear Sir/Madam / Шановний пан/пані:
We, the undersigned, propose to provide assorted stationery items for UNHCR offices in accordance with your tender, Request for Quotation no. </t>
    </r>
    <r>
      <rPr>
        <b/>
        <sz val="11"/>
        <rFont val="Arial"/>
        <family val="2"/>
      </rPr>
      <t>UKRAINE - UNHCR RFQ 1320</t>
    </r>
    <r>
      <rPr>
        <sz val="11"/>
        <rFont val="Arial"/>
        <family val="2"/>
      </rPr>
      <t xml:space="preserve">
Ми, що нижче підписалися, пропонуємо надати послуги з постачання різноманітних канцелярських товарів для офісів УВКБ ООН відповідно до Вашого тендеру, Запит Цінових Пропозицій № </t>
    </r>
    <r>
      <rPr>
        <b/>
        <sz val="11"/>
        <rFont val="Arial"/>
        <family val="2"/>
      </rPr>
      <t>UKRAINE – UNHCR RFQ 1320</t>
    </r>
  </si>
  <si>
    <r>
      <rPr>
        <b/>
        <sz val="11"/>
        <color theme="1"/>
        <rFont val="Arial"/>
        <family val="2"/>
      </rPr>
      <t>ANNEX C / ДОДАТОК C</t>
    </r>
    <r>
      <rPr>
        <sz val="11"/>
        <color theme="1"/>
        <rFont val="Arial"/>
        <family val="2"/>
      </rPr>
      <t xml:space="preserve">
FINANCIAL OFFER FORM / ФОРМА ФІНАНСОВОЇ ПРОПОЗИЦІЇ</t>
    </r>
  </si>
  <si>
    <t>Please choose if the company is "VAT Payer" or "Non VAT" /
Будь ласка, оберіть, чи є компанія «Платником ПДВ» або «Неплатником ПДВ»</t>
  </si>
  <si>
    <t>(Select here) / (Оберіть тут)</t>
  </si>
  <si>
    <t>VAT Payer / Платник ПДВ</t>
  </si>
  <si>
    <t>Non VAT / Неплатник ПДВ</t>
  </si>
  <si>
    <t>By signing on this document, which I am duly authorized to sign for, I confirm that I have read and understood the technical requirements and this is also to confirm that our company is experienced and capable of providing the required goods specified in this Request for Quotation.
Підписуючи цей документ, який я належним чином уповноважений підписувати, я підтверджую, що я прочитав і зрозумів технічне завдання, специфікацію обсягу робіт, а також підтверджую, що наша компанія має досвід і здатність надати необхідні товари, зазначені у цьому Запиті на цінові пропозиції.</t>
  </si>
  <si>
    <t>Блок для нотаток ±76х±76 мм х 100 арк./блок, (один колір) /
Sticky notes, size ±76х±76 mm х 100 sheets/per pad, (one color)</t>
  </si>
  <si>
    <t>Блокнот на горизонт. пружині  А4, ±48 арк., клітинка /
Notebook with horizontal coil А4, ±48 sheets, grids</t>
  </si>
  <si>
    <t>Блокнот на вертикальній пружині А5, ±96 арк., клітинка /
Notebook with vertical coil A5, ±96 sheets, grids</t>
  </si>
  <si>
    <t>Бокс з папером (білим) для заміток  ±90*±90*±90 мм /
Box with paper for Notes (white) ±90*±90*±90 mm</t>
  </si>
  <si>
    <t>Гумка для олівців /
Eraser for pencil</t>
  </si>
  <si>
    <t>Діркопробивач максимум на 20 арк., металева підошва /
Hole punch for maximum 20 sheets, metal base, heavy duty</t>
  </si>
  <si>
    <t>Діркопробивач максимум на 10 арк., металева підошва /
Hole punch for maximum 10 sheets, metal base, heavy duty</t>
  </si>
  <si>
    <t>Дошка коркова ±60x±90 см, алюмінієва рамка /
Corkboard ±60x±90 cm, aluminum frame</t>
  </si>
  <si>
    <t>Дошка магнітно-маркерна. Розмір - ±45x±60 см /
Magnetic whiteboard. Size - ±45x±60 cm</t>
  </si>
  <si>
    <t>Дошка магнітно-маркерна. Розмір - ±60x±90 см /
Magnetic whiteboard. Size - ±60x±90 cm</t>
  </si>
  <si>
    <t>Затиск 15 мм, 12 шт./пачка, чорний /
Binder clips 15 mm, 12 pcs/pack, black</t>
  </si>
  <si>
    <t>Затиск 19 мм, 12 шт./пачка, чорний /
Binder clips 19 mm, 12 pcs/pack, black</t>
  </si>
  <si>
    <t>Затиск 25 мм, 12 шт./пачка, чорний /
Binder clips 25 mm, 12 pcs/pack, black</t>
  </si>
  <si>
    <t>Затиск 32 мм, 12 шт./пачка, чорний /
Binder clips 32 mm, 12 pcs/pack, black</t>
  </si>
  <si>
    <t>Затиск 41 мм, 12 шт./пачка, чорний /
Binder clips 41 mm, 12 pcs/pack, black</t>
  </si>
  <si>
    <t>Затиск 51 мм, 12 шт./пачка, чорний /
Binder clips 51 mm, 12 pcs/pack, black</t>
  </si>
  <si>
    <t>Калькулятор настільний (12 розрядів) ±150*204 мм, подвійне живлення /
Table calculator (12 bits) ±150*±204 mm, dual power</t>
  </si>
  <si>
    <t>Клей-олівець 8 г PVA на водній основі /
Glue stick, Water-based, 8g PVA</t>
  </si>
  <si>
    <t>Клей-олівець 15 г PVР, низькотемпературний /
Glue stick, 15g PVР, low-temperature</t>
  </si>
  <si>
    <t>Кнопки 100 шт. в упаковці /
Thumbtacks, 100 pins per pack</t>
  </si>
  <si>
    <t>Кнопки-цвяшки кольорові 50 шт. в упаковці /
Pushpins, multi-color, 50 pins per pack</t>
  </si>
  <si>
    <t>Коригуюча рідина на масляній основі, ±20 мл, з пензликом /
Correction fluid, oil-based, ±20 ml, with a brush</t>
  </si>
  <si>
    <t>Коректор стрічковий ±5мм*±8м /
Correction Tape ±5mm*±8m</t>
  </si>
  <si>
    <t>Конверт білий DL 110*220 мм з відривною стрічкою (100 шт.) /
Envelope, strip and seal, white DL 110*220 mm (100 pcs/pack)</t>
  </si>
  <si>
    <t>Конверт білий С5 162*229 мм з відривною стрічкою (100 шт.) /
Envelope, strip and seal, white, С5 162*229 mm (100 pcs/pack)</t>
  </si>
  <si>
    <t>Конверт білий C4 229*324 мм з відривною стрічкою (100 шт.) /
Envelope, strip and seal, white, C4 229*324 mm (100 pcs/pack)</t>
  </si>
  <si>
    <t>Конверт коричневий С4 з розширеним дном з відривною стрічкою (100 шт.) / 
Envelope, strip and seal, brown, C4 with widened bottom (100 pcs/pack)</t>
  </si>
  <si>
    <t>Фарба штемпельна /
Stamp ink</t>
  </si>
  <si>
    <t>Лінійка пластикова 20 см, 2 шкали /
Plastic ruler 20 cm, 2 scales</t>
  </si>
  <si>
    <t>Лінійка пластикова 30 см, 1 шкала /
Plastic ruler 30 cm, 1 scale</t>
  </si>
  <si>
    <t>Лоток пластиковий горизонтальний, ±260мм*±370мм*±70мм /
Document tray, horizontal, plastic, ±260mm*±370mm*±70mm</t>
  </si>
  <si>
    <t>Лоток пластиковий вертикальний, ±240мм*±90мм*±240мм /
File organizer, vertical, plastic, ±240mm*±90mm*±240mm</t>
  </si>
  <si>
    <t>Набір з 4-х флор. текст-маркерів (пластиковий футляр) /
Highlighters, 4pcs/set, different colors (plastic case)</t>
  </si>
  <si>
    <t>Комплект з 4 маркерів і губки для магнітних дошок /
Whiteboard markers and sponge (magnetic) set, 4pcs/set, different colors</t>
  </si>
  <si>
    <t>Набір маркерів для фліпчарту, слід 2.5 мм, круглі, 4шт/набір, різні кольори /
Permanent markers, 2.5 mm, fine point, 4pcs/set, different colors</t>
  </si>
  <si>
    <t>Набір олівців графітових 6 шт. (Н, 2Н, В, 2В, НВх2шт або аналог). Упаковка – полібег /
Pencils, 6 pcs/pack (Н, 2Н, В, 2В, НВх2pc or similar) in a polybag</t>
  </si>
  <si>
    <t>Папір для нотаток з клейким шаром ±38х±51 мм 12 блоків по 100 аркушів /
Sticky Notes, ±38x±51 mm, 100 sheets/pad, 12 pads/pack</t>
  </si>
  <si>
    <t>Ножиці 18 см, нержавіюче лезо, пластикова ручка /
Scissors 18 cm, stainless blade, plastic handle</t>
  </si>
  <si>
    <t>Олівець графітовий, НВ (з гумкою) /
Pencil, НВ ,with eraser</t>
  </si>
  <si>
    <t>Папір для друку А3, 80 г/м2, 500 арк./уп /
Bond Paper, А3, 80 g/m2, 500 sheets/ream</t>
  </si>
  <si>
    <t>Папір для друку А4, 80 г/м2, 500 арк./уп /
Bond Paper, А4, 80 g/m2, 500 sheets/ream</t>
  </si>
  <si>
    <t>Папір для нотаток ±90мм*±90мм 1000 аркушів Білі /
Notepad ±90mm*±90mm 1000 sheets/pack, White</t>
  </si>
  <si>
    <t>Папка А4, 60 файлів (20 µм), пластик (600 µм), асорті /
Folder, A4, 60 plastic packets (20 µm), plastic (600 µm), assorted colors</t>
  </si>
  <si>
    <t>Папка-конверт на кнопці, А4 /
Envelope, with snap button closure, A4, assorted colors</t>
  </si>
  <si>
    <t>Папка-реєстратор А4/50 мм з дуг. механізмом, одностороння, PP покриття /
Arch File, А4, 50 mm, metal 2 D-ring locking mechanism, 1-sided PP cover</t>
  </si>
  <si>
    <t>Папка-реєстратор А4/70 мм з дуг. механізмом, одностороння, PP покриття /
Arch file, А4, 70 mm, metal – D-ring locking mechanism, 1-sided PP cover</t>
  </si>
  <si>
    <t>Папка швидкозшивач з пружинним кріпленням, А4 /
Folder with spring fastener, A4</t>
  </si>
  <si>
    <t>Папка-кутик, А4, пластикова, різні кольори /
L-type folder, A4, plastic, assorted colors</t>
  </si>
  <si>
    <t>Папка А4 пластикова з планкою-зажимом /
Folder, A4, plastic, with spine bar</t>
  </si>
  <si>
    <t>Підставка стакан з металу для олівців/ручок, сітка /
Pen holder, mesh, metal</t>
  </si>
  <si>
    <t>Ручка гелева автомат 0.7 мм, синя, червона, чорна. Buromax або аналог /
Pen, Gel, automatic, 0.7 mm, blue, red, black</t>
  </si>
  <si>
    <t>Ручка гелева, 0.5 мм, синя /
Pen, Gel 0.5 mm, blue</t>
  </si>
  <si>
    <t>Ручка кулькова 0.7 мм, синя /
Pen, ballpoint, 0.7 mm, blue</t>
  </si>
  <si>
    <t>Ручка кулькова автомат 0.7 мм, синя /
Pen, Ball-point, automatic, 0.7 mm, blue</t>
  </si>
  <si>
    <t>Серветки вологі для очищення оргтехніки,  100 шт./туба /
Wipes, for cleaning screens, 100 pcs/tube</t>
  </si>
  <si>
    <t>Скоби №24/6 для потужних степлерів, 1000 шт./пачка /
Staples №24/6 for heavy-duty staplers, 1000 pcs/pack</t>
  </si>
  <si>
    <t>Скоби №24/6, стандарт, 1000 шт./уп /
Staples №24/6, standard, 1000 pcs/pack</t>
  </si>
  <si>
    <t>Скотч канцелярський, прозорий, ±12мм*±10м /
Adhesive tape, transparent, ±12mm*±10m</t>
  </si>
  <si>
    <t>Скотч канцелярський ±18мм*±10м, прозорий /
Adhesive tape, ±18mm*±10m, transparent</t>
  </si>
  <si>
    <t>Скотч канцелярський ±18мм*±20м (у диспенсері) невидимий /
Adhesive tape, ±18mm*±20m (for dispensers), invisible/clear</t>
  </si>
  <si>
    <t>Скотч пакувальний 45 µм, ±48мм*±66м, прозорий /
Packing tape, 45 µm, ±48mm*±66m, transparent</t>
  </si>
  <si>
    <t>Скріпки нікельовані 25 мм, 100шт./пачка, трикутні /
Paper clips, nickel-plated, 25 mm, 100 pcs/pack, triangular</t>
  </si>
  <si>
    <t>Скріпки нікельовані 28 мм, 100шт./пачка, округлі /
Paper clips, nickel-plated, 28 mm, 100 pcs/pack, rounded</t>
  </si>
  <si>
    <t>Скріпки нікельовані 33 мм, 100 шт./пачка, округлі /
Paper clips, nickel-plated, 33 mm, 100 pcs/pack, rounded</t>
  </si>
  <si>
    <t>Спрей для екранів/моніторів 50 мл пляшка/
Cleaning Spray for screens, 50 ml bottle</t>
  </si>
  <si>
    <t>Степлер на максимум 20 арк., скоби №24 /
Stapler, №24, for maximum 20 sheets</t>
  </si>
  <si>
    <t>Степлер на максимум 50 арк., скоби №24 /
Stapler, №24, for maximum 50 sheets, heavy-duty</t>
  </si>
  <si>
    <t>Степлер на  максимум 15 арк., скоби №10 /
Stapler, №10, for maximum 15 sheets</t>
  </si>
  <si>
    <t>Стікери-закладки пластикові +45мм *+12мм, 5 блоків, різні неонові кольори /
Page markers, Plastic, +45mm*+12mm, 5 pads/set, assorted neon colors</t>
  </si>
  <si>
    <t>Стікери-закладки пластикові "Стрілки" +12мм*45мм, 5 блоків різні кольори /
Page markers, plastic, "Arrows", +12mm*+45mm, 5 pads/set, assorted colors</t>
  </si>
  <si>
    <t>Точилка для олівців, металева /
Pencil sharpener, metal</t>
  </si>
  <si>
    <t>Файли А4+ (40 µм ), 100 шт./упак., глянець /
Document plastic sleeves, А4+, 40 µm), 100 pcs/pack, glossy</t>
  </si>
  <si>
    <t>Пластикова папка-планшет А4 із затискачем /
Clipboard folder, A4, with metal clip</t>
  </si>
  <si>
    <t>Підставка для ручок квадратна +80мм*+80мм*+100мм, металева чорна, сітка/
Pen holder, square shaped +80mm*+80mm*+100mm, black metal, mesh</t>
  </si>
  <si>
    <t>Бейдж на шнурку вертикальний, прозорий (+55мм*+85мм) /
Badge holder, transparent, +55mm*+85 mm, with lanyard</t>
  </si>
  <si>
    <t>Фліпчарт-тринога (+100см*+65см) з регульованою висотою +125см–+190см /
Flipchart, tripod stand with adjustable height +125cm–190cm, +100cm*+65cm</t>
  </si>
  <si>
    <t>Білі магнітні маркерні дошки (+90см*+120см), алюмінієва рамка /
Whiteboard, magnetic, +90сm*+120cm, with aluminum frame</t>
  </si>
  <si>
    <t xml:space="preserve">Білі магнітні маркерні дошки (+120см*+240см), алюмінієва рамка /
Whiteboard, magnetic, +120сm*+240cm, with aluminum frame </t>
  </si>
  <si>
    <t>Швидкозшивач з прозорим верхом А4, РР (+120/+160 µм), різні кольори /
File Folder, transparent, А4, РР, +120/+160 µm`, assorted colors</t>
  </si>
  <si>
    <t>Висувний ретрактор для бейджа з міцним металевим карабіном та металевим кільцем /
Retractable badge holder, with heavy-duty metal carabiner and metal ring to hold a badge</t>
  </si>
  <si>
    <t>Стреч плівка в рулонах ширина 50 см, довжина 250 м (пакувальна) /
Stretch film, in rolls, 50 cm wide, 250 m long (for packaging)</t>
  </si>
  <si>
    <t>Щоденник недатований, A6, синій, штучна/поліуретанова шкіра /
Diary, without dates, A6, blue, faux/PU leather</t>
  </si>
  <si>
    <t>Скоби №10 (для маленького степлеру на 2-3 аркуша) /
Staples no. 10 (for a small stapler for 2-3 sheets)</t>
  </si>
  <si>
    <t>Підставка-органайзер +203мм*+105мм*+100мм, металева чорна, сітка / Desk organizer, for pens, notepads and paperclips, +203mm*+105mm*+100mm, black metal, mesh</t>
  </si>
  <si>
    <t>pad / блок</t>
  </si>
  <si>
    <t>sht / арк</t>
  </si>
  <si>
    <t>unit / од</t>
  </si>
  <si>
    <t>ream / уп</t>
  </si>
  <si>
    <t>bottle / пляшка</t>
  </si>
  <si>
    <t>set / набір</t>
  </si>
  <si>
    <t xml:space="preserve">Unit Price DAP Kyiv /
Вартість одиниці товару DAP Київ
(VAT exclusive / 
без ПДВ) </t>
  </si>
  <si>
    <t>Unit Price DAP Lviv /
Вартість одиниці товару DAP Львів 
(VAT exclusive / 
без ПДВ)</t>
  </si>
  <si>
    <t>Unit Price DAP Dnipro /
Вартість одиниці товару DAP Дніпро 
(VAT exclusive / 
без ПДВ)</t>
  </si>
  <si>
    <t>Unit Price DAP Kharkiv /
Вартість одиниці товару DAP Харків
(VAT exclusive / 
без ПДВ)</t>
  </si>
  <si>
    <t>Unit Price DAP Odesa /
Вартість одиниці товару DAP Одеса 
(VAT exclusive / 
без ПДВ)</t>
  </si>
  <si>
    <t>Estimated Total Price for the duration of the contract /
Загальна вартість за весь період дії договору</t>
  </si>
  <si>
    <t>Estimated Total Annual Price / Загальна вартість</t>
  </si>
  <si>
    <t>Папір для фліпчартів, ±900х±640 мм, білий, не лінований/без сітки / 
Flip-chart paper, ±900х±640 mm, white, no lines/grids</t>
  </si>
  <si>
    <r>
      <t xml:space="preserve">Total Financial Offer (VAT exclusive) in Ukrainian Hryvnia (UAH) / Загальна сума Фінансової пропозиції (без ПДВ) в українських гривнях (грн.)
IMPORTANT: </t>
    </r>
    <r>
      <rPr>
        <sz val="11"/>
        <rFont val="Arial"/>
        <family val="2"/>
      </rPr>
      <t>Bidders must include this amount in their financial proposal when submitting their offer through the Negotiations Module in the Cloud ERP system. /</t>
    </r>
    <r>
      <rPr>
        <b/>
        <sz val="11"/>
        <rFont val="Arial"/>
        <family val="2"/>
      </rPr>
      <t xml:space="preserve">
ВАЖЛИВО: У</t>
    </r>
    <r>
      <rPr>
        <sz val="11"/>
        <rFont val="Arial"/>
        <family val="2"/>
      </rPr>
      <t>часники тендеру повинні включити цю суму у свою фінансову пропозицію під час подання своєї пропозиції через модуль переговорів у Cloud ERP-системі.</t>
    </r>
  </si>
  <si>
    <t xml:space="preserve">Estimated Quantity / Орієнтовна кількість </t>
  </si>
  <si>
    <t>KYIV / КИЇВ</t>
  </si>
  <si>
    <t>LVIV / ЛЬВІВ</t>
  </si>
  <si>
    <t>DNIPRO / ДНІПРО</t>
  </si>
  <si>
    <t>KHARKIV / ХАРКІВ</t>
  </si>
  <si>
    <t>ODESA / ОДЕСА</t>
  </si>
  <si>
    <r>
      <t xml:space="preserve"> - </t>
    </r>
    <r>
      <rPr>
        <b/>
        <sz val="11"/>
        <color rgb="FFFF0000"/>
        <rFont val="Arial"/>
        <family val="2"/>
      </rPr>
      <t>Please fill-up the cells in blue /  Будь ласка, заповніть клітинки синього кольору</t>
    </r>
    <r>
      <rPr>
        <sz val="11"/>
        <rFont val="Arial"/>
        <family val="2"/>
      </rPr>
      <t>;
 - All prices/rates provided must be in conjunction with the technical offer provided /  Усі надані ціни/тарифи мають узгоджуватися з наданою технічною пропозицією;
 - Prices must be provided without VAT. The VAT amount will be included during the preparation of the Purchase Order / Наведені ціни мають бути без ПДВ. Суму ПДВ буде додано під час підготовки Замовлення на закупівлю (Purchase Order);
 - Delivery cost must be included in the unit prices at Delivery-at-Place (DAP) INCOTERMS 2020 / Вартість доставки повинна бути включена в ціну за одиницю товару за доставкою на місце (DAP) INCOTERMS 2020;
 - Bidders are required to submit offers for all line items across all locations. Partial offers will not be accepted. Incomplete submissions will result in disqualification. / Учасники тендеру повинні подати пропозиції за всіма позиціями у всіх локаціях. Часткові пропозиції не будуть прийняті. Неповні пропозиції призведуть до дискваліфікації.
 - Delivery locations: Kyiv, Lviv, Odesa, Dnipro, and Kharkiv/ Місця доставки: Київ, Львів, Одеса, Дніпро та Харків;
 - Your quotation must be valid as least for 90 days / Ваша пропозиція має бути дійсною щонайменше 90 днів;
 - Submit this document in PDF and Excel formats / прохання подати цей документ в форматі PDF та Excel;
 - Please note that figures have been stated in order to enable you to have an indication of the projected requirements. It does not represent a commitment that UNHCR will purchase the above quantity. Quantities may vary and will depend on the actual requirements and funds available regulated by issuance of individual Purchase Orders / Зверніть увагу, що наведені цифри вказані для того, щоб дати вам уявлення про очікувані потреби. Це не є зобов'язанням УВКБ ООН закупити зазначену кількість. Кількість може змінюватися і залежатиме від фактичних потреб та наявних коштів, що регулюються видачею індивідуальних замовлень на закупівлю.</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</si>
</sst>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0_);_(* \(#,##0\);_(* &quot;-&quot;_);_(@_)"/>
    <numFmt numFmtId="43" formatCode="_(* #,##0.00_);_(* \(#,##0.00\);_(* &quot;-&quot;??_);_(@_)"/>
    <numFmt numFmtId="164" formatCode="[$USD]\ #,##0.00_);\([$USD]\ #,##0.00\)"/>
    <numFmt numFmtId="165" formatCode="[$UAH]\ #,##0.00_);\([$UAH]\ #,##0.00\)"/>
    <numFmt numFmtId="166" formatCode="0\ &quot;years / 2 роки&quot;"/>
  </numFmts>
  <fonts count="16" x14ac:knownFonts="1">
    <font>
      <sz val="11"/>
      <color theme="1"/>
      <name val="Calibri"/>
      <family val="2"/>
      <scheme val="minor"/>
    </font>
    <font>
      <sz val="11"/>
      <color theme="1"/>
      <name val="Arial"/>
      <family val="2"/>
    </font>
    <font>
      <sz val="11"/>
      <color theme="1"/>
      <name val="Arial"/>
      <family val="2"/>
    </font>
    <font>
      <sz val="11"/>
      <color theme="1"/>
      <name val="Calibri"/>
      <family val="2"/>
      <scheme val="minor"/>
    </font>
    <font>
      <sz val="11"/>
      <color rgb="FFFF0000"/>
      <name val="Arial"/>
      <family val="2"/>
    </font>
    <font>
      <sz val="11"/>
      <name val="Arial"/>
      <family val="2"/>
    </font>
    <font>
      <b/>
      <sz val="11"/>
      <name val="Arial"/>
      <family val="2"/>
    </font>
    <font>
      <i/>
      <sz val="11"/>
      <name val="Arial"/>
      <family val="2"/>
    </font>
    <font>
      <sz val="20"/>
      <color theme="1"/>
      <name val="Arial"/>
      <family val="2"/>
    </font>
    <font>
      <sz val="20"/>
      <color rgb="FFFF0000"/>
      <name val="Arial"/>
      <family val="2"/>
    </font>
    <font>
      <sz val="10"/>
      <name val="Arial"/>
      <family val="2"/>
    </font>
    <font>
      <b/>
      <sz val="11"/>
      <color theme="0"/>
      <name val="Arial"/>
      <family val="2"/>
    </font>
    <font>
      <b/>
      <sz val="11"/>
      <color theme="1"/>
      <name val="Arial"/>
      <family val="2"/>
    </font>
    <font>
      <b/>
      <sz val="18"/>
      <color indexed="18"/>
      <name val="Arial"/>
      <family val="2"/>
    </font>
    <font>
      <b/>
      <i/>
      <sz val="11"/>
      <name val="Arial"/>
      <family val="2"/>
    </font>
    <font>
      <b/>
      <sz val="11"/>
      <color rgb="FFFF0000"/>
      <name val="Arial"/>
      <family val="2"/>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bottom/>
      <diagonal/>
    </border>
    <border>
      <left style="thin">
        <color auto="1"/>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auto="1"/>
      </right>
      <top style="thin">
        <color auto="1"/>
      </top>
      <bottom style="hair">
        <color auto="1"/>
      </bottom>
      <diagonal/>
    </border>
    <border>
      <left style="thin">
        <color indexed="64"/>
      </left>
      <right style="thin">
        <color indexed="64"/>
      </right>
      <top/>
      <bottom style="hair">
        <color indexed="64"/>
      </bottom>
      <diagonal/>
    </border>
    <border>
      <left style="thin">
        <color indexed="64"/>
      </left>
      <right/>
      <top style="hair">
        <color indexed="64"/>
      </top>
      <bottom style="thin">
        <color indexed="64"/>
      </bottom>
      <diagonal/>
    </border>
    <border>
      <left/>
      <right style="thin">
        <color auto="1"/>
      </right>
      <top style="hair">
        <color auto="1"/>
      </top>
      <bottom style="thin">
        <color auto="1"/>
      </bottom>
      <diagonal/>
    </border>
    <border>
      <left/>
      <right/>
      <top style="thin">
        <color indexed="64"/>
      </top>
      <bottom style="hair">
        <color indexed="64"/>
      </bottom>
      <diagonal/>
    </border>
    <border>
      <left/>
      <right/>
      <top style="hair">
        <color indexed="64"/>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auto="1"/>
      </left>
      <right style="hair">
        <color auto="1"/>
      </right>
      <top/>
      <bottom style="hair">
        <color indexed="64"/>
      </bottom>
      <diagonal/>
    </border>
    <border>
      <left style="hair">
        <color auto="1"/>
      </left>
      <right style="thin">
        <color indexed="64"/>
      </right>
      <top style="hair">
        <color indexed="64"/>
      </top>
      <bottom style="hair">
        <color indexed="64"/>
      </bottom>
      <diagonal/>
    </border>
    <border>
      <left style="thin">
        <color auto="1"/>
      </left>
      <right style="hair">
        <color auto="1"/>
      </right>
      <top/>
      <bottom style="thin">
        <color auto="1"/>
      </bottom>
      <diagonal/>
    </border>
    <border>
      <left style="hair">
        <color auto="1"/>
      </left>
      <right style="thin">
        <color indexed="64"/>
      </right>
      <top style="hair">
        <color indexed="64"/>
      </top>
      <bottom style="thin">
        <color auto="1"/>
      </bottom>
      <diagonal/>
    </border>
    <border>
      <left style="hair">
        <color auto="1"/>
      </left>
      <right style="thin">
        <color indexed="64"/>
      </right>
      <top/>
      <bottom style="hair">
        <color indexed="64"/>
      </bottom>
      <diagonal/>
    </border>
    <border>
      <left style="thin">
        <color auto="1"/>
      </left>
      <right style="hair">
        <color auto="1"/>
      </right>
      <top style="thin">
        <color auto="1"/>
      </top>
      <bottom style="hair">
        <color auto="1"/>
      </bottom>
      <diagonal/>
    </border>
    <border>
      <left style="hair">
        <color auto="1"/>
      </left>
      <right style="thin">
        <color indexed="64"/>
      </right>
      <top style="thin">
        <color auto="1"/>
      </top>
      <bottom style="hair">
        <color auto="1"/>
      </bottom>
      <diagonal/>
    </border>
    <border>
      <left style="thin">
        <color auto="1"/>
      </left>
      <right style="hair">
        <color auto="1"/>
      </right>
      <top style="hair">
        <color auto="1"/>
      </top>
      <bottom style="thin">
        <color auto="1"/>
      </bottom>
      <diagonal/>
    </border>
    <border>
      <left style="thin">
        <color auto="1"/>
      </left>
      <right style="hair">
        <color auto="1"/>
      </right>
      <top style="hair">
        <color auto="1"/>
      </top>
      <bottom style="hair">
        <color auto="1"/>
      </bottom>
      <diagonal/>
    </border>
    <border>
      <left/>
      <right style="thin">
        <color indexed="64"/>
      </right>
      <top/>
      <bottom/>
      <diagonal/>
    </border>
  </borders>
  <cellStyleXfs count="3">
    <xf numFmtId="0" fontId="0" fillId="0" borderId="0"/>
    <xf numFmtId="43" fontId="3" fillId="0" borderId="0" applyFont="0" applyFill="0" applyBorder="0" applyAlignment="0" applyProtection="0"/>
    <xf numFmtId="0" fontId="10" fillId="0" borderId="0"/>
  </cellStyleXfs>
  <cellXfs count="105">
    <xf numFmtId="0" fontId="0" fillId="0" borderId="0" xfId="0"/>
    <xf numFmtId="0" fontId="4" fillId="0" borderId="0" xfId="0" applyFont="1" applyAlignment="1">
      <alignment horizontal="left" vertical="top"/>
    </xf>
    <xf numFmtId="0" fontId="8" fillId="0" borderId="0" xfId="0" applyFont="1" applyAlignment="1">
      <alignment vertical="center"/>
    </xf>
    <xf numFmtId="0" fontId="9" fillId="0" borderId="0" xfId="0" applyFont="1" applyAlignment="1">
      <alignment horizontal="left" vertical="top"/>
    </xf>
    <xf numFmtId="0" fontId="5" fillId="0" borderId="0" xfId="0" applyFont="1" applyAlignment="1">
      <alignment horizontal="center" vertical="center" wrapText="1"/>
    </xf>
    <xf numFmtId="0" fontId="13" fillId="0" borderId="0" xfId="0" applyFont="1" applyAlignment="1">
      <alignment wrapText="1"/>
    </xf>
    <xf numFmtId="0" fontId="11" fillId="0" borderId="9" xfId="0" applyFont="1" applyBorder="1" applyAlignment="1">
      <alignment vertical="center" wrapText="1"/>
    </xf>
    <xf numFmtId="0" fontId="11" fillId="0" borderId="10" xfId="0" applyFont="1" applyBorder="1" applyAlignment="1">
      <alignment vertical="center" wrapText="1"/>
    </xf>
    <xf numFmtId="0" fontId="12" fillId="0" borderId="10" xfId="0" applyFont="1" applyBorder="1" applyAlignment="1">
      <alignment horizontal="center" vertical="center"/>
    </xf>
    <xf numFmtId="0" fontId="12" fillId="0" borderId="10" xfId="0" applyFont="1" applyBorder="1" applyAlignment="1">
      <alignment vertical="center"/>
    </xf>
    <xf numFmtId="0" fontId="11" fillId="0" borderId="11" xfId="0" applyFont="1" applyBorder="1" applyAlignment="1">
      <alignment vertical="center" wrapText="1"/>
    </xf>
    <xf numFmtId="1" fontId="5" fillId="0" borderId="14" xfId="0" applyNumberFormat="1" applyFont="1" applyBorder="1" applyAlignment="1">
      <alignment horizontal="center" vertical="center" wrapText="1"/>
    </xf>
    <xf numFmtId="0" fontId="5" fillId="0" borderId="14" xfId="0" applyFont="1" applyBorder="1" applyAlignment="1">
      <alignment horizontal="center" vertical="center" wrapText="1"/>
    </xf>
    <xf numFmtId="1" fontId="5" fillId="0" borderId="15" xfId="0" applyNumberFormat="1" applyFont="1" applyBorder="1" applyAlignment="1">
      <alignment horizontal="center" vertical="center" wrapText="1"/>
    </xf>
    <xf numFmtId="0" fontId="5" fillId="4" borderId="0" xfId="0" applyFont="1" applyFill="1" applyAlignment="1">
      <alignment horizontal="center" vertical="center"/>
    </xf>
    <xf numFmtId="0" fontId="12" fillId="0" borderId="17" xfId="0" applyFont="1" applyBorder="1"/>
    <xf numFmtId="0" fontId="14" fillId="2" borderId="2" xfId="0" applyFont="1" applyFill="1" applyBorder="1" applyAlignment="1">
      <alignment vertical="top"/>
    </xf>
    <xf numFmtId="0" fontId="14" fillId="2" borderId="3" xfId="0" applyFont="1" applyFill="1" applyBorder="1" applyAlignment="1">
      <alignment vertical="top"/>
    </xf>
    <xf numFmtId="0" fontId="5" fillId="0" borderId="0" xfId="0" applyFont="1"/>
    <xf numFmtId="0" fontId="5" fillId="0" borderId="8" xfId="0" applyFont="1" applyBorder="1"/>
    <xf numFmtId="0" fontId="5" fillId="0" borderId="0" xfId="0" applyFont="1" applyAlignment="1">
      <alignment horizontal="left" vertical="top"/>
    </xf>
    <xf numFmtId="0" fontId="5" fillId="0" borderId="0" xfId="0" applyFont="1" applyAlignment="1">
      <alignment vertical="top"/>
    </xf>
    <xf numFmtId="0" fontId="6" fillId="0" borderId="0" xfId="0" applyFont="1" applyAlignment="1">
      <alignment vertical="top"/>
    </xf>
    <xf numFmtId="0" fontId="6" fillId="0" borderId="0" xfId="0" applyFont="1"/>
    <xf numFmtId="0" fontId="5" fillId="0" borderId="0" xfId="0" applyFont="1" applyAlignment="1">
      <alignment vertical="top" wrapText="1"/>
    </xf>
    <xf numFmtId="0" fontId="6" fillId="0" borderId="0" xfId="0" applyFont="1" applyAlignment="1">
      <alignment horizontal="left"/>
    </xf>
    <xf numFmtId="0" fontId="6" fillId="2" borderId="10" xfId="0" applyFont="1" applyFill="1" applyBorder="1"/>
    <xf numFmtId="0" fontId="5" fillId="0" borderId="0" xfId="0" applyFont="1" applyAlignment="1">
      <alignment horizontal="left"/>
    </xf>
    <xf numFmtId="0" fontId="5" fillId="0" borderId="0" xfId="0" applyFont="1" applyAlignment="1" applyProtection="1">
      <alignment horizontal="left"/>
      <protection locked="0"/>
    </xf>
    <xf numFmtId="0" fontId="5" fillId="0" borderId="0" xfId="0" applyFont="1" applyProtection="1">
      <protection locked="0"/>
    </xf>
    <xf numFmtId="0" fontId="5" fillId="2" borderId="10" xfId="0" applyFont="1" applyFill="1" applyBorder="1" applyProtection="1">
      <protection locked="0"/>
    </xf>
    <xf numFmtId="0" fontId="5" fillId="4" borderId="0" xfId="0" applyFont="1" applyFill="1" applyAlignment="1">
      <alignment horizontal="center" vertical="center" wrapText="1"/>
    </xf>
    <xf numFmtId="0" fontId="5" fillId="0" borderId="0" xfId="0" applyFont="1" applyAlignment="1">
      <alignment horizontal="left" vertical="top" wrapText="1"/>
    </xf>
    <xf numFmtId="0" fontId="2" fillId="0" borderId="0" xfId="0" applyFont="1"/>
    <xf numFmtId="0" fontId="2" fillId="0" borderId="22" xfId="0" applyFont="1" applyBorder="1"/>
    <xf numFmtId="0" fontId="2" fillId="0" borderId="18" xfId="0" applyFont="1" applyBorder="1"/>
    <xf numFmtId="0" fontId="2" fillId="0" borderId="0" xfId="0" applyFont="1" applyAlignment="1">
      <alignment vertical="center"/>
    </xf>
    <xf numFmtId="0" fontId="2" fillId="0" borderId="0" xfId="0" applyFont="1" applyAlignment="1">
      <alignment horizontal="left" vertical="center"/>
    </xf>
    <xf numFmtId="0" fontId="2" fillId="0" borderId="0" xfId="0" applyFont="1" applyAlignment="1">
      <alignment horizontal="center" vertical="center"/>
    </xf>
    <xf numFmtId="0" fontId="2" fillId="2" borderId="10" xfId="0" applyFont="1" applyFill="1" applyBorder="1" applyAlignment="1">
      <alignment vertical="center"/>
    </xf>
    <xf numFmtId="166" fontId="5" fillId="3" borderId="13" xfId="0" applyNumberFormat="1" applyFont="1" applyFill="1" applyBorder="1" applyAlignment="1">
      <alignment horizontal="center" vertical="center" wrapText="1"/>
    </xf>
    <xf numFmtId="0" fontId="5" fillId="0" borderId="19" xfId="0" applyFont="1" applyBorder="1" applyAlignment="1">
      <alignment horizontal="center" vertical="center" wrapText="1"/>
    </xf>
    <xf numFmtId="1" fontId="5" fillId="0" borderId="19" xfId="0" applyNumberFormat="1" applyFont="1" applyBorder="1" applyAlignment="1">
      <alignment horizontal="center" vertical="center" wrapText="1"/>
    </xf>
    <xf numFmtId="0" fontId="14" fillId="2" borderId="18" xfId="0" applyFont="1" applyFill="1" applyBorder="1" applyAlignment="1">
      <alignment vertical="top"/>
    </xf>
    <xf numFmtId="1" fontId="5" fillId="0" borderId="16" xfId="0" applyNumberFormat="1" applyFont="1" applyBorder="1" applyAlignment="1">
      <alignment horizontal="center" vertical="center" wrapText="1"/>
    </xf>
    <xf numFmtId="0" fontId="5" fillId="0" borderId="16" xfId="0" applyFont="1" applyBorder="1" applyAlignment="1">
      <alignment horizontal="center" vertical="center" wrapText="1"/>
    </xf>
    <xf numFmtId="41" fontId="5" fillId="0" borderId="19" xfId="0" applyNumberFormat="1" applyFont="1" applyFill="1" applyBorder="1" applyAlignment="1">
      <alignment horizontal="center" vertical="center"/>
    </xf>
    <xf numFmtId="43" fontId="5" fillId="0" borderId="19" xfId="1" applyFont="1" applyFill="1" applyBorder="1" applyAlignment="1">
      <alignment horizontal="center" vertical="center"/>
    </xf>
    <xf numFmtId="43" fontId="5" fillId="0" borderId="14" xfId="1" applyFont="1" applyFill="1" applyBorder="1" applyAlignment="1">
      <alignment horizontal="center" vertical="center"/>
    </xf>
    <xf numFmtId="43" fontId="5" fillId="0" borderId="16" xfId="1" applyFont="1" applyFill="1" applyBorder="1" applyAlignment="1">
      <alignment horizontal="center" vertical="center"/>
    </xf>
    <xf numFmtId="165" fontId="6" fillId="4" borderId="7" xfId="0" applyNumberFormat="1" applyFont="1" applyFill="1" applyBorder="1" applyAlignment="1">
      <alignment vertical="center"/>
    </xf>
    <xf numFmtId="164" fontId="6" fillId="2" borderId="1" xfId="1" applyNumberFormat="1" applyFont="1" applyFill="1" applyBorder="1" applyAlignment="1">
      <alignment horizontal="left" vertical="center" wrapText="1"/>
    </xf>
    <xf numFmtId="0" fontId="0" fillId="5" borderId="0" xfId="0" applyFill="1" applyAlignment="1">
      <alignment wrapText="1"/>
    </xf>
    <xf numFmtId="0" fontId="0" fillId="5" borderId="0" xfId="0" applyFill="1"/>
    <xf numFmtId="0" fontId="5" fillId="3" borderId="13" xfId="0" applyFont="1" applyFill="1" applyBorder="1" applyAlignment="1">
      <alignment horizontal="center" vertical="center" wrapText="1"/>
    </xf>
    <xf numFmtId="41" fontId="5" fillId="0" borderId="26" xfId="0" applyNumberFormat="1" applyFont="1" applyFill="1" applyBorder="1" applyAlignment="1">
      <alignment horizontal="center" vertical="center"/>
    </xf>
    <xf numFmtId="43" fontId="5" fillId="0" borderId="27" xfId="1" applyFont="1" applyFill="1" applyBorder="1" applyAlignment="1">
      <alignment horizontal="center" vertical="center"/>
    </xf>
    <xf numFmtId="43" fontId="5" fillId="2" borderId="27" xfId="1" applyFont="1" applyFill="1" applyBorder="1" applyAlignment="1">
      <alignment horizontal="center" vertical="center"/>
    </xf>
    <xf numFmtId="41" fontId="5" fillId="0" borderId="28" xfId="0" applyNumberFormat="1" applyFont="1" applyFill="1" applyBorder="1" applyAlignment="1">
      <alignment horizontal="center" vertical="center"/>
    </xf>
    <xf numFmtId="43" fontId="5" fillId="2" borderId="29" xfId="1" applyFont="1" applyFill="1" applyBorder="1" applyAlignment="1">
      <alignment horizontal="center" vertical="center"/>
    </xf>
    <xf numFmtId="43" fontId="5" fillId="0" borderId="30" xfId="1" applyFont="1" applyFill="1" applyBorder="1" applyAlignment="1">
      <alignment horizontal="center" vertical="center"/>
    </xf>
    <xf numFmtId="0" fontId="5" fillId="3" borderId="29" xfId="0" applyFont="1" applyFill="1" applyBorder="1" applyAlignment="1">
      <alignment horizontal="center" vertical="center" wrapText="1"/>
    </xf>
    <xf numFmtId="41" fontId="5" fillId="0" borderId="34" xfId="0" applyNumberFormat="1" applyFont="1" applyFill="1" applyBorder="1" applyAlignment="1">
      <alignment horizontal="center" vertical="center"/>
    </xf>
    <xf numFmtId="41" fontId="5" fillId="0" borderId="33" xfId="0" applyNumberFormat="1" applyFont="1" applyFill="1" applyBorder="1" applyAlignment="1">
      <alignment horizontal="center" vertical="center"/>
    </xf>
    <xf numFmtId="43" fontId="5" fillId="0" borderId="29" xfId="1" applyFont="1" applyFill="1" applyBorder="1" applyAlignment="1">
      <alignment horizontal="center" vertical="center"/>
    </xf>
    <xf numFmtId="43" fontId="5" fillId="2" borderId="30" xfId="1" applyFont="1" applyFill="1" applyBorder="1" applyAlignment="1">
      <alignment horizontal="center" vertical="center"/>
    </xf>
    <xf numFmtId="0" fontId="6" fillId="3" borderId="12" xfId="0" applyFont="1" applyFill="1" applyBorder="1" applyAlignment="1">
      <alignment horizontal="center" vertical="center" wrapText="1"/>
    </xf>
    <xf numFmtId="43" fontId="6" fillId="0" borderId="35" xfId="1" applyFont="1" applyFill="1" applyBorder="1" applyAlignment="1">
      <alignment vertical="center" wrapText="1"/>
    </xf>
    <xf numFmtId="0" fontId="5" fillId="3" borderId="33" xfId="0" applyFont="1" applyFill="1" applyBorder="1" applyAlignment="1">
      <alignment horizontal="center" vertical="center" wrapText="1"/>
    </xf>
    <xf numFmtId="0" fontId="6" fillId="3" borderId="31" xfId="0" applyFont="1" applyFill="1" applyBorder="1" applyAlignment="1">
      <alignment horizontal="center" vertical="center" wrapText="1"/>
    </xf>
    <xf numFmtId="0" fontId="6" fillId="3" borderId="32" xfId="0" applyFont="1" applyFill="1" applyBorder="1" applyAlignment="1">
      <alignment horizontal="center" vertical="center" wrapText="1"/>
    </xf>
    <xf numFmtId="43" fontId="6" fillId="0" borderId="5" xfId="1" applyFont="1" applyFill="1" applyBorder="1" applyAlignment="1">
      <alignment horizontal="right" vertical="center" wrapText="1"/>
    </xf>
    <xf numFmtId="43" fontId="6" fillId="0" borderId="6" xfId="1" applyFont="1" applyFill="1" applyBorder="1" applyAlignment="1">
      <alignment horizontal="right" vertical="center" wrapText="1"/>
    </xf>
    <xf numFmtId="43" fontId="6" fillId="0" borderId="7" xfId="1" applyFont="1" applyFill="1" applyBorder="1" applyAlignment="1">
      <alignment horizontal="right" vertical="center" wrapText="1"/>
    </xf>
    <xf numFmtId="0" fontId="2" fillId="0" borderId="1" xfId="0" applyFont="1" applyBorder="1" applyAlignment="1">
      <alignment horizontal="center"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5" fillId="0" borderId="24" xfId="0" applyFont="1" applyBorder="1" applyAlignment="1">
      <alignment horizontal="left" vertical="center" wrapText="1"/>
    </xf>
    <xf numFmtId="0" fontId="5" fillId="0" borderId="25" xfId="0" applyFont="1" applyBorder="1" applyAlignment="1">
      <alignment horizontal="left" vertical="center" wrapText="1"/>
    </xf>
    <xf numFmtId="0" fontId="5" fillId="4" borderId="0" xfId="0" applyFont="1" applyFill="1" applyAlignment="1">
      <alignment horizontal="center" vertical="center" wrapText="1"/>
    </xf>
    <xf numFmtId="0" fontId="6" fillId="4" borderId="5" xfId="0" applyFont="1" applyFill="1" applyBorder="1" applyAlignment="1">
      <alignment horizontal="right" vertical="center" wrapText="1"/>
    </xf>
    <xf numFmtId="0" fontId="6" fillId="4" borderId="6" xfId="0" applyFont="1" applyFill="1" applyBorder="1" applyAlignment="1">
      <alignment horizontal="right" vertical="center" wrapText="1"/>
    </xf>
    <xf numFmtId="0" fontId="6" fillId="4" borderId="7" xfId="0" applyFont="1" applyFill="1" applyBorder="1" applyAlignment="1">
      <alignment horizontal="right" vertical="center" wrapText="1"/>
    </xf>
    <xf numFmtId="1" fontId="5" fillId="3" borderId="1" xfId="0" applyNumberFormat="1" applyFont="1" applyFill="1" applyBorder="1" applyAlignment="1">
      <alignment horizontal="center" vertical="center" wrapText="1"/>
    </xf>
    <xf numFmtId="0" fontId="6" fillId="3" borderId="1" xfId="0" applyFont="1" applyFill="1" applyBorder="1" applyAlignment="1">
      <alignment horizontal="center" vertical="center" wrapText="1"/>
    </xf>
    <xf numFmtId="0" fontId="5" fillId="0" borderId="20" xfId="0" applyFont="1" applyBorder="1" applyAlignment="1">
      <alignment horizontal="left" vertical="top" wrapText="1"/>
    </xf>
    <xf numFmtId="0" fontId="5" fillId="0" borderId="23" xfId="0" applyFont="1" applyBorder="1" applyAlignment="1">
      <alignment horizontal="left" vertical="top" wrapText="1"/>
    </xf>
    <xf numFmtId="0" fontId="5" fillId="0" borderId="21" xfId="0" applyFont="1" applyBorder="1" applyAlignment="1">
      <alignment horizontal="left" vertical="top" wrapText="1"/>
    </xf>
    <xf numFmtId="0" fontId="14" fillId="2" borderId="20" xfId="0" applyFont="1" applyFill="1" applyBorder="1" applyAlignment="1">
      <alignment horizontal="center" vertical="top"/>
    </xf>
    <xf numFmtId="0" fontId="14" fillId="2" borderId="23" xfId="0" applyFont="1" applyFill="1" applyBorder="1" applyAlignment="1">
      <alignment horizontal="center" vertical="top"/>
    </xf>
    <xf numFmtId="0" fontId="5" fillId="0" borderId="0" xfId="0" applyFont="1" applyAlignment="1">
      <alignment horizontal="left" vertical="top" wrapText="1"/>
    </xf>
    <xf numFmtId="0" fontId="5" fillId="0" borderId="17" xfId="0" applyFont="1" applyBorder="1" applyAlignment="1">
      <alignment horizontal="left" vertical="center" wrapText="1"/>
    </xf>
    <xf numFmtId="0" fontId="5" fillId="0" borderId="18" xfId="0" applyFont="1" applyBorder="1" applyAlignment="1">
      <alignment horizontal="left" vertical="center" wrapText="1"/>
    </xf>
    <xf numFmtId="0" fontId="5" fillId="3" borderId="2"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0" borderId="20" xfId="0" applyFont="1" applyBorder="1" applyAlignment="1">
      <alignment horizontal="left" vertical="center" wrapText="1"/>
    </xf>
    <xf numFmtId="0" fontId="5" fillId="0" borderId="21" xfId="0" applyFont="1" applyBorder="1" applyAlignment="1">
      <alignment horizontal="left" vertical="center" wrapText="1"/>
    </xf>
    <xf numFmtId="0" fontId="6" fillId="3" borderId="12" xfId="0" applyFont="1" applyFill="1" applyBorder="1" applyAlignment="1">
      <alignment horizontal="center" vertical="center" wrapText="1"/>
    </xf>
    <xf numFmtId="0" fontId="6" fillId="3" borderId="13" xfId="0" applyFont="1" applyFill="1" applyBorder="1" applyAlignment="1">
      <alignment horizontal="center" vertical="center" wrapText="1"/>
    </xf>
  </cellXfs>
  <cellStyles count="3">
    <cellStyle name="Comma" xfId="1" builtinId="3"/>
    <cellStyle name="Normal" xfId="0" builtinId="0"/>
    <cellStyle name="Normal 2" xfId="2" xr:uid="{82547992-F010-4118-A45A-7765BDEB10E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B2017E-FAAA-438E-B815-87C1BB79B7A5}">
  <sheetPr>
    <tabColor rgb="FF00B0F0"/>
    <pageSetUpPr fitToPage="1"/>
  </sheetPr>
  <dimension ref="A1:Y116"/>
  <sheetViews>
    <sheetView showGridLines="0" tabSelected="1" zoomScale="85" zoomScaleNormal="85" zoomScaleSheetLayoutView="80" workbookViewId="0">
      <selection activeCell="B97" sqref="B97:R97"/>
    </sheetView>
  </sheetViews>
  <sheetFormatPr defaultColWidth="8.85546875" defaultRowHeight="14.25" x14ac:dyDescent="0.2"/>
  <cols>
    <col min="1" max="1" width="1.7109375" style="33" customWidth="1"/>
    <col min="2" max="2" width="5.5703125" style="33" customWidth="1"/>
    <col min="3" max="3" width="40" style="33" customWidth="1"/>
    <col min="4" max="4" width="46.7109375" style="33" customWidth="1"/>
    <col min="5" max="5" width="14.28515625" style="33" customWidth="1"/>
    <col min="6" max="6" width="12.28515625" style="33" customWidth="1"/>
    <col min="7" max="7" width="20.28515625" style="33" customWidth="1"/>
    <col min="8" max="8" width="12.28515625" style="33" customWidth="1"/>
    <col min="9" max="9" width="20.28515625" style="33" customWidth="1"/>
    <col min="10" max="10" width="12.28515625" style="33" customWidth="1"/>
    <col min="11" max="11" width="20.28515625" style="33" customWidth="1"/>
    <col min="12" max="12" width="12.28515625" style="33" customWidth="1"/>
    <col min="13" max="13" width="20.28515625" style="33" customWidth="1"/>
    <col min="14" max="14" width="12.28515625" style="33" customWidth="1"/>
    <col min="15" max="15" width="20.28515625" style="33" customWidth="1"/>
    <col min="16" max="16" width="18.42578125" style="33" customWidth="1"/>
    <col min="17" max="17" width="21.28515625" style="33" customWidth="1"/>
    <col min="18" max="18" width="23.28515625" style="33" customWidth="1"/>
    <col min="19" max="19" width="1.28515625" style="33" customWidth="1"/>
    <col min="20" max="20" width="10.5703125" style="33" customWidth="1"/>
    <col min="21" max="21" width="10" style="33" customWidth="1"/>
    <col min="22" max="23" width="11.140625" style="33" customWidth="1"/>
    <col min="24" max="24" width="11.85546875" style="33" customWidth="1"/>
    <col min="25" max="25" width="35.42578125" style="1" customWidth="1"/>
    <col min="26" max="16384" width="8.85546875" style="33"/>
  </cols>
  <sheetData>
    <row r="1" spans="2:25" ht="31.5" customHeight="1" x14ac:dyDescent="0.2">
      <c r="B1" s="74" t="s">
        <v>0</v>
      </c>
      <c r="C1" s="74"/>
      <c r="D1" s="74"/>
      <c r="E1" s="74"/>
      <c r="F1" s="74"/>
      <c r="G1" s="74"/>
      <c r="H1" s="74"/>
      <c r="I1" s="74"/>
      <c r="J1" s="74"/>
      <c r="K1" s="74"/>
      <c r="L1" s="74"/>
      <c r="M1" s="74"/>
      <c r="N1" s="74"/>
      <c r="O1" s="74"/>
      <c r="P1" s="74"/>
      <c r="Q1" s="74"/>
      <c r="R1" s="74"/>
      <c r="X1" s="1"/>
      <c r="Y1" s="33"/>
    </row>
    <row r="2" spans="2:25" ht="39.75" customHeight="1" x14ac:dyDescent="0.2">
      <c r="B2" s="74" t="s">
        <v>20</v>
      </c>
      <c r="C2" s="74"/>
      <c r="D2" s="74"/>
      <c r="E2" s="74"/>
      <c r="F2" s="74"/>
      <c r="G2" s="74"/>
      <c r="H2" s="74"/>
      <c r="I2" s="74"/>
      <c r="J2" s="74"/>
      <c r="K2" s="74"/>
      <c r="L2" s="74"/>
      <c r="M2" s="74"/>
      <c r="N2" s="74"/>
      <c r="O2" s="74"/>
      <c r="P2" s="74"/>
      <c r="Q2" s="74"/>
      <c r="R2" s="74"/>
      <c r="X2" s="1"/>
      <c r="Y2" s="33"/>
    </row>
    <row r="3" spans="2:25" ht="91.5" customHeight="1" x14ac:dyDescent="0.2">
      <c r="B3" s="75" t="s">
        <v>19</v>
      </c>
      <c r="C3" s="76"/>
      <c r="D3" s="76"/>
      <c r="E3" s="76"/>
      <c r="F3" s="76"/>
      <c r="G3" s="76"/>
      <c r="H3" s="76"/>
      <c r="I3" s="76"/>
      <c r="J3" s="76"/>
      <c r="K3" s="76"/>
      <c r="L3" s="76"/>
      <c r="M3" s="76"/>
      <c r="N3" s="76"/>
      <c r="O3" s="76"/>
      <c r="P3" s="76"/>
      <c r="Q3" s="76"/>
      <c r="R3" s="77"/>
      <c r="X3" s="1"/>
      <c r="Y3" s="33"/>
    </row>
    <row r="4" spans="2:25" s="2" customFormat="1" ht="26.45" customHeight="1" x14ac:dyDescent="0.25">
      <c r="B4" s="78" t="s">
        <v>1</v>
      </c>
      <c r="C4" s="79"/>
      <c r="D4" s="79"/>
      <c r="E4" s="79"/>
      <c r="F4" s="79"/>
      <c r="G4" s="79"/>
      <c r="H4" s="79"/>
      <c r="I4" s="79"/>
      <c r="J4" s="79"/>
      <c r="K4" s="79"/>
      <c r="L4" s="79"/>
      <c r="M4" s="79"/>
      <c r="N4" s="79"/>
      <c r="O4" s="79"/>
      <c r="P4" s="79"/>
      <c r="Q4" s="79"/>
      <c r="R4" s="80"/>
      <c r="Y4" s="3"/>
    </row>
    <row r="5" spans="2:25" ht="6.6" customHeight="1" x14ac:dyDescent="0.35">
      <c r="B5" s="6"/>
      <c r="C5" s="7"/>
      <c r="D5" s="8"/>
      <c r="E5" s="8"/>
      <c r="F5" s="8"/>
      <c r="G5" s="8"/>
      <c r="H5" s="8"/>
      <c r="I5" s="8"/>
      <c r="J5" s="8"/>
      <c r="K5" s="8"/>
      <c r="L5" s="8"/>
      <c r="M5" s="8"/>
      <c r="N5" s="8"/>
      <c r="O5" s="8"/>
      <c r="P5" s="9"/>
      <c r="Q5" s="7"/>
      <c r="R5" s="10"/>
      <c r="S5" s="5"/>
      <c r="T5" s="5"/>
      <c r="U5" s="5"/>
      <c r="V5" s="5"/>
      <c r="W5" s="5"/>
      <c r="X5" s="5"/>
    </row>
    <row r="6" spans="2:25" ht="89.25" customHeight="1" x14ac:dyDescent="0.2">
      <c r="B6" s="87" t="s">
        <v>2</v>
      </c>
      <c r="C6" s="97" t="s">
        <v>16</v>
      </c>
      <c r="D6" s="98"/>
      <c r="E6" s="103" t="s">
        <v>17</v>
      </c>
      <c r="F6" s="69" t="s">
        <v>126</v>
      </c>
      <c r="G6" s="70"/>
      <c r="H6" s="69" t="s">
        <v>127</v>
      </c>
      <c r="I6" s="70"/>
      <c r="J6" s="69" t="s">
        <v>128</v>
      </c>
      <c r="K6" s="70"/>
      <c r="L6" s="69" t="s">
        <v>129</v>
      </c>
      <c r="M6" s="70"/>
      <c r="N6" s="69" t="s">
        <v>130</v>
      </c>
      <c r="O6" s="70"/>
      <c r="P6" s="88" t="s">
        <v>18</v>
      </c>
      <c r="Q6" s="66" t="s">
        <v>122</v>
      </c>
      <c r="R6" s="66" t="s">
        <v>121</v>
      </c>
      <c r="S6" s="83"/>
      <c r="T6" s="83"/>
      <c r="U6" s="83"/>
      <c r="V6" s="83"/>
      <c r="W6" s="83"/>
      <c r="X6" s="83"/>
    </row>
    <row r="7" spans="2:25" ht="92.25" customHeight="1" x14ac:dyDescent="0.2">
      <c r="B7" s="87"/>
      <c r="C7" s="99"/>
      <c r="D7" s="100"/>
      <c r="E7" s="104"/>
      <c r="F7" s="68" t="s">
        <v>125</v>
      </c>
      <c r="G7" s="61" t="s">
        <v>116</v>
      </c>
      <c r="H7" s="68" t="str">
        <f>F7</f>
        <v xml:space="preserve">Estimated Quantity / Орієнтовна кількість </v>
      </c>
      <c r="I7" s="61" t="s">
        <v>117</v>
      </c>
      <c r="J7" s="68" t="str">
        <f>F7</f>
        <v xml:space="preserve">Estimated Quantity / Орієнтовна кількість </v>
      </c>
      <c r="K7" s="61" t="s">
        <v>118</v>
      </c>
      <c r="L7" s="68" t="str">
        <f>F7</f>
        <v xml:space="preserve">Estimated Quantity / Орієнтовна кількість </v>
      </c>
      <c r="M7" s="61" t="s">
        <v>119</v>
      </c>
      <c r="N7" s="68" t="str">
        <f>F7</f>
        <v xml:space="preserve">Estimated Quantity / Орієнтовна кількість </v>
      </c>
      <c r="O7" s="61" t="s">
        <v>120</v>
      </c>
      <c r="P7" s="88"/>
      <c r="Q7" s="54" t="s">
        <v>11</v>
      </c>
      <c r="R7" s="40">
        <v>2</v>
      </c>
      <c r="S7" s="31"/>
      <c r="T7" s="31"/>
      <c r="U7" s="31"/>
      <c r="V7" s="31"/>
      <c r="W7" s="31"/>
      <c r="X7" s="31"/>
    </row>
    <row r="8" spans="2:25" ht="30" customHeight="1" x14ac:dyDescent="0.2">
      <c r="B8" s="42">
        <v>1</v>
      </c>
      <c r="C8" s="95" t="s">
        <v>12</v>
      </c>
      <c r="D8" s="96"/>
      <c r="E8" s="41" t="s">
        <v>13</v>
      </c>
      <c r="F8" s="55">
        <v>0</v>
      </c>
      <c r="G8" s="60"/>
      <c r="H8" s="55">
        <v>11</v>
      </c>
      <c r="I8" s="65"/>
      <c r="J8" s="55">
        <v>11</v>
      </c>
      <c r="K8" s="65"/>
      <c r="L8" s="55">
        <v>11</v>
      </c>
      <c r="M8" s="65"/>
      <c r="N8" s="55">
        <v>11</v>
      </c>
      <c r="O8" s="65"/>
      <c r="P8" s="46">
        <f>SUM(F8,H8,J8,L8,N8)</f>
        <v>44</v>
      </c>
      <c r="Q8" s="47">
        <f t="shared" ref="Q8:Q39" si="0">(F8*G8)+(H8*I8)+(J8*K8)+(L8*M8)+(N8*O8)</f>
        <v>0</v>
      </c>
      <c r="R8" s="47">
        <f>Q8*$R$7</f>
        <v>0</v>
      </c>
      <c r="S8" s="4"/>
      <c r="T8" s="4"/>
      <c r="U8" s="4"/>
      <c r="V8" s="4"/>
      <c r="W8" s="4"/>
      <c r="X8" s="4"/>
    </row>
    <row r="9" spans="2:25" ht="30" customHeight="1" x14ac:dyDescent="0.2">
      <c r="B9" s="11">
        <v>2</v>
      </c>
      <c r="C9" s="81" t="s">
        <v>26</v>
      </c>
      <c r="D9" s="82"/>
      <c r="E9" s="12" t="s">
        <v>110</v>
      </c>
      <c r="F9" s="55">
        <v>22</v>
      </c>
      <c r="G9" s="57"/>
      <c r="H9" s="62">
        <v>11</v>
      </c>
      <c r="I9" s="57"/>
      <c r="J9" s="62">
        <v>11</v>
      </c>
      <c r="K9" s="57"/>
      <c r="L9" s="62">
        <v>11</v>
      </c>
      <c r="M9" s="57"/>
      <c r="N9" s="62">
        <v>11</v>
      </c>
      <c r="O9" s="57"/>
      <c r="P9" s="46">
        <f t="shared" ref="P9:P72" si="1">SUM(F9,H9,J9,L9,N9)</f>
        <v>66</v>
      </c>
      <c r="Q9" s="47">
        <f t="shared" si="0"/>
        <v>0</v>
      </c>
      <c r="R9" s="48">
        <f t="shared" ref="R9:R93" si="2">Q9*$R$7</f>
        <v>0</v>
      </c>
      <c r="S9" s="4"/>
      <c r="T9" s="4"/>
      <c r="U9" s="4"/>
      <c r="V9" s="4"/>
      <c r="W9" s="4"/>
      <c r="X9" s="4"/>
    </row>
    <row r="10" spans="2:25" ht="30" customHeight="1" x14ac:dyDescent="0.2">
      <c r="B10" s="11">
        <v>3</v>
      </c>
      <c r="C10" s="81" t="s">
        <v>123</v>
      </c>
      <c r="D10" s="82"/>
      <c r="E10" s="12" t="s">
        <v>111</v>
      </c>
      <c r="F10" s="55">
        <v>220</v>
      </c>
      <c r="G10" s="57"/>
      <c r="H10" s="62">
        <v>220</v>
      </c>
      <c r="I10" s="57"/>
      <c r="J10" s="62">
        <v>220</v>
      </c>
      <c r="K10" s="57"/>
      <c r="L10" s="62">
        <v>120</v>
      </c>
      <c r="M10" s="57"/>
      <c r="N10" s="62">
        <v>220</v>
      </c>
      <c r="O10" s="57"/>
      <c r="P10" s="46">
        <f t="shared" si="1"/>
        <v>1000</v>
      </c>
      <c r="Q10" s="47">
        <f t="shared" si="0"/>
        <v>0</v>
      </c>
      <c r="R10" s="48">
        <f t="shared" si="2"/>
        <v>0</v>
      </c>
      <c r="S10" s="4"/>
      <c r="T10" s="4"/>
      <c r="U10" s="4"/>
      <c r="V10" s="4"/>
      <c r="W10" s="4"/>
      <c r="X10" s="4"/>
    </row>
    <row r="11" spans="2:25" ht="30" customHeight="1" x14ac:dyDescent="0.2">
      <c r="B11" s="13">
        <v>4</v>
      </c>
      <c r="C11" s="81" t="s">
        <v>27</v>
      </c>
      <c r="D11" s="82"/>
      <c r="E11" s="12" t="s">
        <v>13</v>
      </c>
      <c r="F11" s="55">
        <v>11</v>
      </c>
      <c r="G11" s="57"/>
      <c r="H11" s="62">
        <v>11</v>
      </c>
      <c r="I11" s="57"/>
      <c r="J11" s="62">
        <v>0</v>
      </c>
      <c r="K11" s="56"/>
      <c r="L11" s="62">
        <v>5</v>
      </c>
      <c r="M11" s="57"/>
      <c r="N11" s="62">
        <v>6</v>
      </c>
      <c r="O11" s="57"/>
      <c r="P11" s="46">
        <f t="shared" si="1"/>
        <v>33</v>
      </c>
      <c r="Q11" s="47">
        <f t="shared" si="0"/>
        <v>0</v>
      </c>
      <c r="R11" s="48">
        <f t="shared" si="2"/>
        <v>0</v>
      </c>
      <c r="S11" s="4"/>
      <c r="T11" s="4"/>
      <c r="U11" s="4"/>
      <c r="V11" s="4"/>
      <c r="W11" s="4"/>
      <c r="X11" s="4"/>
    </row>
    <row r="12" spans="2:25" ht="30" customHeight="1" x14ac:dyDescent="0.2">
      <c r="B12" s="13">
        <v>5</v>
      </c>
      <c r="C12" s="81" t="s">
        <v>28</v>
      </c>
      <c r="D12" s="82"/>
      <c r="E12" s="41" t="s">
        <v>13</v>
      </c>
      <c r="F12" s="55">
        <v>55</v>
      </c>
      <c r="G12" s="57"/>
      <c r="H12" s="62">
        <v>33</v>
      </c>
      <c r="I12" s="57"/>
      <c r="J12" s="62">
        <v>110</v>
      </c>
      <c r="K12" s="57"/>
      <c r="L12" s="62">
        <v>22</v>
      </c>
      <c r="M12" s="57"/>
      <c r="N12" s="62">
        <v>33</v>
      </c>
      <c r="O12" s="57"/>
      <c r="P12" s="46">
        <f t="shared" si="1"/>
        <v>253</v>
      </c>
      <c r="Q12" s="47">
        <f t="shared" si="0"/>
        <v>0</v>
      </c>
      <c r="R12" s="47">
        <f t="shared" si="2"/>
        <v>0</v>
      </c>
      <c r="S12" s="4"/>
      <c r="T12" s="4"/>
      <c r="U12" s="4"/>
      <c r="V12" s="4"/>
      <c r="W12" s="4"/>
      <c r="X12" s="4"/>
    </row>
    <row r="13" spans="2:25" ht="30" customHeight="1" x14ac:dyDescent="0.2">
      <c r="B13" s="13">
        <v>6</v>
      </c>
      <c r="C13" s="81" t="s">
        <v>29</v>
      </c>
      <c r="D13" s="82"/>
      <c r="E13" s="41" t="s">
        <v>13</v>
      </c>
      <c r="F13" s="55">
        <v>22</v>
      </c>
      <c r="G13" s="57"/>
      <c r="H13" s="62">
        <v>33</v>
      </c>
      <c r="I13" s="57"/>
      <c r="J13" s="62">
        <v>55</v>
      </c>
      <c r="K13" s="57"/>
      <c r="L13" s="62">
        <v>11</v>
      </c>
      <c r="M13" s="57"/>
      <c r="N13" s="62">
        <v>33</v>
      </c>
      <c r="O13" s="57"/>
      <c r="P13" s="46">
        <f t="shared" si="1"/>
        <v>154</v>
      </c>
      <c r="Q13" s="47">
        <f t="shared" si="0"/>
        <v>0</v>
      </c>
      <c r="R13" s="47">
        <f t="shared" si="2"/>
        <v>0</v>
      </c>
      <c r="S13" s="4"/>
      <c r="T13" s="4"/>
      <c r="U13" s="4"/>
      <c r="V13" s="4"/>
      <c r="W13" s="4"/>
      <c r="X13" s="4"/>
    </row>
    <row r="14" spans="2:25" ht="30" customHeight="1" x14ac:dyDescent="0.2">
      <c r="B14" s="13">
        <v>7</v>
      </c>
      <c r="C14" s="81" t="s">
        <v>30</v>
      </c>
      <c r="D14" s="82"/>
      <c r="E14" s="41" t="s">
        <v>13</v>
      </c>
      <c r="F14" s="55">
        <v>22</v>
      </c>
      <c r="G14" s="57"/>
      <c r="H14" s="62">
        <v>11</v>
      </c>
      <c r="I14" s="57"/>
      <c r="J14" s="62">
        <v>11</v>
      </c>
      <c r="K14" s="57"/>
      <c r="L14" s="62">
        <v>11</v>
      </c>
      <c r="M14" s="57"/>
      <c r="N14" s="62">
        <v>11</v>
      </c>
      <c r="O14" s="57"/>
      <c r="P14" s="46">
        <f t="shared" si="1"/>
        <v>66</v>
      </c>
      <c r="Q14" s="47">
        <f t="shared" si="0"/>
        <v>0</v>
      </c>
      <c r="R14" s="47">
        <f t="shared" si="2"/>
        <v>0</v>
      </c>
      <c r="S14" s="4"/>
      <c r="T14" s="4"/>
      <c r="U14" s="4"/>
      <c r="V14" s="4"/>
      <c r="W14" s="4"/>
      <c r="X14" s="4"/>
    </row>
    <row r="15" spans="2:25" ht="30" customHeight="1" x14ac:dyDescent="0.2">
      <c r="B15" s="13">
        <v>8</v>
      </c>
      <c r="C15" s="81" t="s">
        <v>31</v>
      </c>
      <c r="D15" s="82"/>
      <c r="E15" s="41" t="s">
        <v>13</v>
      </c>
      <c r="F15" s="55">
        <v>0</v>
      </c>
      <c r="G15" s="56"/>
      <c r="H15" s="62">
        <v>5</v>
      </c>
      <c r="I15" s="57"/>
      <c r="J15" s="62">
        <v>6</v>
      </c>
      <c r="K15" s="57"/>
      <c r="L15" s="62">
        <v>5</v>
      </c>
      <c r="M15" s="57"/>
      <c r="N15" s="62">
        <v>6</v>
      </c>
      <c r="O15" s="57"/>
      <c r="P15" s="46">
        <f t="shared" si="1"/>
        <v>22</v>
      </c>
      <c r="Q15" s="47">
        <f t="shared" si="0"/>
        <v>0</v>
      </c>
      <c r="R15" s="47">
        <f t="shared" si="2"/>
        <v>0</v>
      </c>
      <c r="S15" s="4"/>
      <c r="T15" s="4"/>
      <c r="U15" s="4"/>
      <c r="V15" s="4"/>
      <c r="W15" s="4"/>
      <c r="X15" s="4"/>
    </row>
    <row r="16" spans="2:25" ht="30" customHeight="1" x14ac:dyDescent="0.2">
      <c r="B16" s="13">
        <v>9</v>
      </c>
      <c r="C16" s="81" t="s">
        <v>32</v>
      </c>
      <c r="D16" s="82"/>
      <c r="E16" s="41" t="s">
        <v>13</v>
      </c>
      <c r="F16" s="55">
        <v>0</v>
      </c>
      <c r="G16" s="56"/>
      <c r="H16" s="62">
        <v>6</v>
      </c>
      <c r="I16" s="57"/>
      <c r="J16" s="62">
        <v>0</v>
      </c>
      <c r="K16" s="56"/>
      <c r="L16" s="62">
        <v>0</v>
      </c>
      <c r="M16" s="56"/>
      <c r="N16" s="62">
        <v>0</v>
      </c>
      <c r="O16" s="56"/>
      <c r="P16" s="46">
        <f t="shared" si="1"/>
        <v>6</v>
      </c>
      <c r="Q16" s="47">
        <f t="shared" si="0"/>
        <v>0</v>
      </c>
      <c r="R16" s="47">
        <f t="shared" si="2"/>
        <v>0</v>
      </c>
      <c r="S16" s="4"/>
      <c r="T16" s="4"/>
      <c r="U16" s="4"/>
      <c r="V16" s="4"/>
      <c r="W16" s="4"/>
      <c r="X16" s="4"/>
    </row>
    <row r="17" spans="2:24" ht="30" customHeight="1" x14ac:dyDescent="0.2">
      <c r="B17" s="13">
        <v>10</v>
      </c>
      <c r="C17" s="81" t="s">
        <v>33</v>
      </c>
      <c r="D17" s="82"/>
      <c r="E17" s="41" t="s">
        <v>13</v>
      </c>
      <c r="F17" s="55">
        <v>0</v>
      </c>
      <c r="G17" s="56"/>
      <c r="H17" s="62">
        <v>0</v>
      </c>
      <c r="I17" s="56"/>
      <c r="J17" s="62">
        <v>3</v>
      </c>
      <c r="K17" s="57"/>
      <c r="L17" s="62">
        <v>5</v>
      </c>
      <c r="M17" s="57"/>
      <c r="N17" s="62">
        <v>0</v>
      </c>
      <c r="O17" s="56"/>
      <c r="P17" s="46">
        <f t="shared" si="1"/>
        <v>8</v>
      </c>
      <c r="Q17" s="47">
        <f t="shared" si="0"/>
        <v>0</v>
      </c>
      <c r="R17" s="47">
        <f t="shared" si="2"/>
        <v>0</v>
      </c>
      <c r="S17" s="4"/>
      <c r="T17" s="4"/>
      <c r="U17" s="4"/>
      <c r="V17" s="4"/>
      <c r="W17" s="4"/>
      <c r="X17" s="4"/>
    </row>
    <row r="18" spans="2:24" ht="30" customHeight="1" x14ac:dyDescent="0.2">
      <c r="B18" s="13">
        <v>11</v>
      </c>
      <c r="C18" s="81" t="s">
        <v>34</v>
      </c>
      <c r="D18" s="82"/>
      <c r="E18" s="41" t="s">
        <v>13</v>
      </c>
      <c r="F18" s="55">
        <v>0</v>
      </c>
      <c r="G18" s="56"/>
      <c r="H18" s="62">
        <v>0</v>
      </c>
      <c r="I18" s="56"/>
      <c r="J18" s="62">
        <v>3</v>
      </c>
      <c r="K18" s="57"/>
      <c r="L18" s="62">
        <v>2</v>
      </c>
      <c r="M18" s="57"/>
      <c r="N18" s="62">
        <v>0</v>
      </c>
      <c r="O18" s="56"/>
      <c r="P18" s="46">
        <f t="shared" si="1"/>
        <v>5</v>
      </c>
      <c r="Q18" s="47">
        <f t="shared" si="0"/>
        <v>0</v>
      </c>
      <c r="R18" s="47">
        <f t="shared" si="2"/>
        <v>0</v>
      </c>
      <c r="S18" s="4"/>
      <c r="T18" s="4"/>
      <c r="U18" s="4"/>
      <c r="V18" s="4"/>
      <c r="W18" s="4"/>
      <c r="X18" s="4"/>
    </row>
    <row r="19" spans="2:24" ht="30" customHeight="1" x14ac:dyDescent="0.2">
      <c r="B19" s="13">
        <v>12</v>
      </c>
      <c r="C19" s="81" t="s">
        <v>35</v>
      </c>
      <c r="D19" s="82"/>
      <c r="E19" s="41" t="s">
        <v>13</v>
      </c>
      <c r="F19" s="55">
        <v>0</v>
      </c>
      <c r="G19" s="56"/>
      <c r="H19" s="62">
        <v>0</v>
      </c>
      <c r="I19" s="56"/>
      <c r="J19" s="62">
        <v>3</v>
      </c>
      <c r="K19" s="57"/>
      <c r="L19" s="62">
        <v>0</v>
      </c>
      <c r="M19" s="56"/>
      <c r="N19" s="62">
        <v>0</v>
      </c>
      <c r="O19" s="56"/>
      <c r="P19" s="46">
        <f t="shared" si="1"/>
        <v>3</v>
      </c>
      <c r="Q19" s="47">
        <f t="shared" si="0"/>
        <v>0</v>
      </c>
      <c r="R19" s="47">
        <f t="shared" si="2"/>
        <v>0</v>
      </c>
      <c r="S19" s="4"/>
      <c r="T19" s="4"/>
      <c r="U19" s="4"/>
      <c r="V19" s="4"/>
      <c r="W19" s="4"/>
      <c r="X19" s="4"/>
    </row>
    <row r="20" spans="2:24" ht="30" customHeight="1" x14ac:dyDescent="0.2">
      <c r="B20" s="13">
        <v>13</v>
      </c>
      <c r="C20" s="81" t="s">
        <v>36</v>
      </c>
      <c r="D20" s="82"/>
      <c r="E20" s="41" t="s">
        <v>14</v>
      </c>
      <c r="F20" s="55">
        <v>6</v>
      </c>
      <c r="G20" s="57"/>
      <c r="H20" s="62">
        <v>5</v>
      </c>
      <c r="I20" s="57"/>
      <c r="J20" s="62">
        <v>6</v>
      </c>
      <c r="K20" s="57"/>
      <c r="L20" s="62">
        <v>2</v>
      </c>
      <c r="M20" s="57"/>
      <c r="N20" s="62">
        <v>2</v>
      </c>
      <c r="O20" s="57"/>
      <c r="P20" s="46">
        <f t="shared" si="1"/>
        <v>21</v>
      </c>
      <c r="Q20" s="47">
        <f t="shared" si="0"/>
        <v>0</v>
      </c>
      <c r="R20" s="47">
        <f t="shared" si="2"/>
        <v>0</v>
      </c>
      <c r="S20" s="4"/>
      <c r="T20" s="4"/>
      <c r="U20" s="4"/>
      <c r="V20" s="4"/>
      <c r="W20" s="4"/>
      <c r="X20" s="4"/>
    </row>
    <row r="21" spans="2:24" ht="30" customHeight="1" x14ac:dyDescent="0.2">
      <c r="B21" s="13">
        <v>14</v>
      </c>
      <c r="C21" s="81" t="s">
        <v>37</v>
      </c>
      <c r="D21" s="82"/>
      <c r="E21" s="41" t="s">
        <v>14</v>
      </c>
      <c r="F21" s="55">
        <v>6</v>
      </c>
      <c r="G21" s="57"/>
      <c r="H21" s="62">
        <v>5</v>
      </c>
      <c r="I21" s="57"/>
      <c r="J21" s="62">
        <v>6</v>
      </c>
      <c r="K21" s="57"/>
      <c r="L21" s="62">
        <v>2</v>
      </c>
      <c r="M21" s="57"/>
      <c r="N21" s="62">
        <v>2</v>
      </c>
      <c r="O21" s="57"/>
      <c r="P21" s="46">
        <f t="shared" si="1"/>
        <v>21</v>
      </c>
      <c r="Q21" s="47">
        <f t="shared" si="0"/>
        <v>0</v>
      </c>
      <c r="R21" s="47">
        <f t="shared" si="2"/>
        <v>0</v>
      </c>
      <c r="S21" s="4"/>
      <c r="T21" s="4"/>
      <c r="U21" s="4"/>
      <c r="V21" s="4"/>
      <c r="W21" s="4"/>
      <c r="X21" s="4"/>
    </row>
    <row r="22" spans="2:24" ht="30" customHeight="1" x14ac:dyDescent="0.2">
      <c r="B22" s="13">
        <v>15</v>
      </c>
      <c r="C22" s="81" t="s">
        <v>38</v>
      </c>
      <c r="D22" s="82"/>
      <c r="E22" s="41" t="s">
        <v>14</v>
      </c>
      <c r="F22" s="55">
        <v>6</v>
      </c>
      <c r="G22" s="57"/>
      <c r="H22" s="62">
        <v>5</v>
      </c>
      <c r="I22" s="57"/>
      <c r="J22" s="62">
        <v>6</v>
      </c>
      <c r="K22" s="57"/>
      <c r="L22" s="62">
        <v>2</v>
      </c>
      <c r="M22" s="57"/>
      <c r="N22" s="62">
        <v>2</v>
      </c>
      <c r="O22" s="57"/>
      <c r="P22" s="46">
        <f t="shared" si="1"/>
        <v>21</v>
      </c>
      <c r="Q22" s="47">
        <f t="shared" si="0"/>
        <v>0</v>
      </c>
      <c r="R22" s="47">
        <f t="shared" si="2"/>
        <v>0</v>
      </c>
      <c r="S22" s="4"/>
      <c r="T22" s="4"/>
      <c r="U22" s="4"/>
      <c r="V22" s="4"/>
      <c r="W22" s="4"/>
      <c r="X22" s="4"/>
    </row>
    <row r="23" spans="2:24" ht="30" customHeight="1" x14ac:dyDescent="0.2">
      <c r="B23" s="13">
        <v>16</v>
      </c>
      <c r="C23" s="81" t="s">
        <v>39</v>
      </c>
      <c r="D23" s="82"/>
      <c r="E23" s="41" t="s">
        <v>14</v>
      </c>
      <c r="F23" s="55">
        <v>6</v>
      </c>
      <c r="G23" s="57"/>
      <c r="H23" s="62">
        <v>5</v>
      </c>
      <c r="I23" s="57"/>
      <c r="J23" s="62">
        <v>6</v>
      </c>
      <c r="K23" s="57"/>
      <c r="L23" s="62">
        <v>2</v>
      </c>
      <c r="M23" s="57"/>
      <c r="N23" s="62">
        <v>2</v>
      </c>
      <c r="O23" s="57"/>
      <c r="P23" s="46">
        <f t="shared" si="1"/>
        <v>21</v>
      </c>
      <c r="Q23" s="47">
        <f t="shared" si="0"/>
        <v>0</v>
      </c>
      <c r="R23" s="47">
        <f t="shared" si="2"/>
        <v>0</v>
      </c>
      <c r="S23" s="4"/>
      <c r="T23" s="4"/>
      <c r="U23" s="4"/>
      <c r="V23" s="4"/>
      <c r="W23" s="4"/>
      <c r="X23" s="4"/>
    </row>
    <row r="24" spans="2:24" ht="30" customHeight="1" x14ac:dyDescent="0.2">
      <c r="B24" s="13">
        <v>17</v>
      </c>
      <c r="C24" s="81" t="s">
        <v>40</v>
      </c>
      <c r="D24" s="82"/>
      <c r="E24" s="41" t="s">
        <v>14</v>
      </c>
      <c r="F24" s="55">
        <v>6</v>
      </c>
      <c r="G24" s="57"/>
      <c r="H24" s="62">
        <v>5</v>
      </c>
      <c r="I24" s="57"/>
      <c r="J24" s="62">
        <v>6</v>
      </c>
      <c r="K24" s="57"/>
      <c r="L24" s="62">
        <v>2</v>
      </c>
      <c r="M24" s="57"/>
      <c r="N24" s="62">
        <v>2</v>
      </c>
      <c r="O24" s="57"/>
      <c r="P24" s="46">
        <f t="shared" si="1"/>
        <v>21</v>
      </c>
      <c r="Q24" s="47">
        <f t="shared" si="0"/>
        <v>0</v>
      </c>
      <c r="R24" s="47">
        <f t="shared" si="2"/>
        <v>0</v>
      </c>
      <c r="S24" s="4"/>
      <c r="T24" s="4"/>
      <c r="U24" s="4"/>
      <c r="V24" s="4"/>
      <c r="W24" s="4"/>
      <c r="X24" s="4"/>
    </row>
    <row r="25" spans="2:24" ht="30" customHeight="1" x14ac:dyDescent="0.2">
      <c r="B25" s="13">
        <v>18</v>
      </c>
      <c r="C25" s="81" t="s">
        <v>41</v>
      </c>
      <c r="D25" s="82"/>
      <c r="E25" s="41" t="s">
        <v>14</v>
      </c>
      <c r="F25" s="55">
        <v>6</v>
      </c>
      <c r="G25" s="57"/>
      <c r="H25" s="62">
        <v>5</v>
      </c>
      <c r="I25" s="57"/>
      <c r="J25" s="62">
        <v>6</v>
      </c>
      <c r="K25" s="57"/>
      <c r="L25" s="62">
        <v>2</v>
      </c>
      <c r="M25" s="57"/>
      <c r="N25" s="62">
        <v>2</v>
      </c>
      <c r="O25" s="57"/>
      <c r="P25" s="46">
        <f t="shared" si="1"/>
        <v>21</v>
      </c>
      <c r="Q25" s="47">
        <f t="shared" si="0"/>
        <v>0</v>
      </c>
      <c r="R25" s="47">
        <f t="shared" si="2"/>
        <v>0</v>
      </c>
      <c r="S25" s="4"/>
      <c r="T25" s="4"/>
      <c r="U25" s="4"/>
      <c r="V25" s="4"/>
      <c r="W25" s="4"/>
      <c r="X25" s="4"/>
    </row>
    <row r="26" spans="2:24" ht="30" customHeight="1" x14ac:dyDescent="0.2">
      <c r="B26" s="13">
        <v>19</v>
      </c>
      <c r="C26" s="81" t="s">
        <v>42</v>
      </c>
      <c r="D26" s="82"/>
      <c r="E26" s="41" t="s">
        <v>112</v>
      </c>
      <c r="F26" s="55">
        <v>0</v>
      </c>
      <c r="G26" s="56"/>
      <c r="H26" s="62">
        <v>5</v>
      </c>
      <c r="I26" s="57"/>
      <c r="J26" s="62">
        <v>6</v>
      </c>
      <c r="K26" s="57"/>
      <c r="L26" s="62">
        <v>5</v>
      </c>
      <c r="M26" s="57"/>
      <c r="N26" s="62">
        <v>6</v>
      </c>
      <c r="O26" s="57"/>
      <c r="P26" s="46">
        <f t="shared" si="1"/>
        <v>22</v>
      </c>
      <c r="Q26" s="47">
        <f t="shared" si="0"/>
        <v>0</v>
      </c>
      <c r="R26" s="47">
        <f t="shared" si="2"/>
        <v>0</v>
      </c>
      <c r="S26" s="4"/>
      <c r="T26" s="4"/>
      <c r="U26" s="4"/>
      <c r="V26" s="4"/>
      <c r="W26" s="4"/>
      <c r="X26" s="4"/>
    </row>
    <row r="27" spans="2:24" ht="30" customHeight="1" x14ac:dyDescent="0.2">
      <c r="B27" s="13">
        <v>20</v>
      </c>
      <c r="C27" s="81" t="s">
        <v>43</v>
      </c>
      <c r="D27" s="82"/>
      <c r="E27" s="41" t="s">
        <v>13</v>
      </c>
      <c r="F27" s="55">
        <v>33</v>
      </c>
      <c r="G27" s="57"/>
      <c r="H27" s="62">
        <v>11</v>
      </c>
      <c r="I27" s="57"/>
      <c r="J27" s="62">
        <v>11</v>
      </c>
      <c r="K27" s="57"/>
      <c r="L27" s="62">
        <v>6</v>
      </c>
      <c r="M27" s="57"/>
      <c r="N27" s="62">
        <v>11</v>
      </c>
      <c r="O27" s="57"/>
      <c r="P27" s="46">
        <f t="shared" si="1"/>
        <v>72</v>
      </c>
      <c r="Q27" s="47">
        <f t="shared" si="0"/>
        <v>0</v>
      </c>
      <c r="R27" s="47">
        <f t="shared" si="2"/>
        <v>0</v>
      </c>
      <c r="S27" s="4"/>
      <c r="T27" s="4"/>
      <c r="U27" s="4"/>
      <c r="V27" s="4"/>
      <c r="W27" s="4"/>
      <c r="X27" s="4"/>
    </row>
    <row r="28" spans="2:24" ht="30" customHeight="1" x14ac:dyDescent="0.2">
      <c r="B28" s="13">
        <v>21</v>
      </c>
      <c r="C28" s="81" t="s">
        <v>44</v>
      </c>
      <c r="D28" s="82"/>
      <c r="E28" s="41" t="s">
        <v>13</v>
      </c>
      <c r="F28" s="55">
        <v>33</v>
      </c>
      <c r="G28" s="57"/>
      <c r="H28" s="62">
        <v>11</v>
      </c>
      <c r="I28" s="57"/>
      <c r="J28" s="62">
        <v>11</v>
      </c>
      <c r="K28" s="57"/>
      <c r="L28" s="62">
        <v>0</v>
      </c>
      <c r="M28" s="56"/>
      <c r="N28" s="62">
        <v>11</v>
      </c>
      <c r="O28" s="57"/>
      <c r="P28" s="46">
        <f t="shared" si="1"/>
        <v>66</v>
      </c>
      <c r="Q28" s="47">
        <f t="shared" si="0"/>
        <v>0</v>
      </c>
      <c r="R28" s="47">
        <f t="shared" si="2"/>
        <v>0</v>
      </c>
      <c r="S28" s="4"/>
      <c r="T28" s="4"/>
      <c r="U28" s="4"/>
      <c r="V28" s="4"/>
      <c r="W28" s="4"/>
      <c r="X28" s="4"/>
    </row>
    <row r="29" spans="2:24" ht="30" customHeight="1" x14ac:dyDescent="0.2">
      <c r="B29" s="13">
        <v>22</v>
      </c>
      <c r="C29" s="81" t="s">
        <v>45</v>
      </c>
      <c r="D29" s="82"/>
      <c r="E29" s="41" t="s">
        <v>14</v>
      </c>
      <c r="F29" s="55">
        <v>0</v>
      </c>
      <c r="G29" s="56"/>
      <c r="H29" s="62">
        <v>11</v>
      </c>
      <c r="I29" s="57"/>
      <c r="J29" s="62">
        <v>11</v>
      </c>
      <c r="K29" s="57"/>
      <c r="L29" s="62">
        <v>11</v>
      </c>
      <c r="M29" s="57"/>
      <c r="N29" s="62">
        <v>6</v>
      </c>
      <c r="O29" s="57"/>
      <c r="P29" s="46">
        <f t="shared" si="1"/>
        <v>39</v>
      </c>
      <c r="Q29" s="47">
        <f t="shared" si="0"/>
        <v>0</v>
      </c>
      <c r="R29" s="47">
        <f t="shared" si="2"/>
        <v>0</v>
      </c>
      <c r="S29" s="4"/>
      <c r="T29" s="4"/>
      <c r="U29" s="4"/>
      <c r="V29" s="4"/>
      <c r="W29" s="4"/>
      <c r="X29" s="4"/>
    </row>
    <row r="30" spans="2:24" ht="30" customHeight="1" x14ac:dyDescent="0.2">
      <c r="B30" s="13">
        <v>23</v>
      </c>
      <c r="C30" s="81" t="s">
        <v>46</v>
      </c>
      <c r="D30" s="82"/>
      <c r="E30" s="41" t="s">
        <v>14</v>
      </c>
      <c r="F30" s="55">
        <v>6</v>
      </c>
      <c r="G30" s="57"/>
      <c r="H30" s="62">
        <v>11</v>
      </c>
      <c r="I30" s="57"/>
      <c r="J30" s="62">
        <v>22</v>
      </c>
      <c r="K30" s="57"/>
      <c r="L30" s="62">
        <v>5</v>
      </c>
      <c r="M30" s="57"/>
      <c r="N30" s="62">
        <v>6</v>
      </c>
      <c r="O30" s="57"/>
      <c r="P30" s="46">
        <f t="shared" si="1"/>
        <v>50</v>
      </c>
      <c r="Q30" s="47">
        <f t="shared" si="0"/>
        <v>0</v>
      </c>
      <c r="R30" s="47">
        <f t="shared" si="2"/>
        <v>0</v>
      </c>
      <c r="S30" s="4"/>
      <c r="T30" s="4"/>
      <c r="U30" s="4"/>
      <c r="V30" s="4"/>
      <c r="W30" s="4"/>
      <c r="X30" s="4"/>
    </row>
    <row r="31" spans="2:24" ht="30" customHeight="1" x14ac:dyDescent="0.2">
      <c r="B31" s="13">
        <v>24</v>
      </c>
      <c r="C31" s="81" t="s">
        <v>47</v>
      </c>
      <c r="D31" s="82"/>
      <c r="E31" s="41" t="s">
        <v>13</v>
      </c>
      <c r="F31" s="55">
        <v>22</v>
      </c>
      <c r="G31" s="57"/>
      <c r="H31" s="62">
        <v>11</v>
      </c>
      <c r="I31" s="57"/>
      <c r="J31" s="62">
        <v>6</v>
      </c>
      <c r="K31" s="57"/>
      <c r="L31" s="62">
        <v>5</v>
      </c>
      <c r="M31" s="57"/>
      <c r="N31" s="62">
        <v>11</v>
      </c>
      <c r="O31" s="57"/>
      <c r="P31" s="46">
        <f t="shared" si="1"/>
        <v>55</v>
      </c>
      <c r="Q31" s="47">
        <f t="shared" si="0"/>
        <v>0</v>
      </c>
      <c r="R31" s="47">
        <f t="shared" si="2"/>
        <v>0</v>
      </c>
      <c r="S31" s="4"/>
      <c r="T31" s="4"/>
      <c r="U31" s="4"/>
      <c r="V31" s="4"/>
      <c r="W31" s="4"/>
      <c r="X31" s="4"/>
    </row>
    <row r="32" spans="2:24" ht="30" customHeight="1" x14ac:dyDescent="0.2">
      <c r="B32" s="13">
        <v>25</v>
      </c>
      <c r="C32" s="81" t="s">
        <v>48</v>
      </c>
      <c r="D32" s="82"/>
      <c r="E32" s="41" t="s">
        <v>13</v>
      </c>
      <c r="F32" s="55">
        <v>6</v>
      </c>
      <c r="G32" s="57"/>
      <c r="H32" s="62">
        <v>5</v>
      </c>
      <c r="I32" s="57"/>
      <c r="J32" s="62">
        <v>0</v>
      </c>
      <c r="K32" s="56"/>
      <c r="L32" s="62">
        <v>0</v>
      </c>
      <c r="M32" s="56"/>
      <c r="N32" s="62">
        <v>11</v>
      </c>
      <c r="O32" s="57"/>
      <c r="P32" s="46">
        <f t="shared" si="1"/>
        <v>22</v>
      </c>
      <c r="Q32" s="47">
        <f t="shared" si="0"/>
        <v>0</v>
      </c>
      <c r="R32" s="47">
        <f t="shared" si="2"/>
        <v>0</v>
      </c>
      <c r="S32" s="4"/>
      <c r="T32" s="4"/>
      <c r="U32" s="4"/>
      <c r="V32" s="4"/>
      <c r="W32" s="4"/>
      <c r="X32" s="4"/>
    </row>
    <row r="33" spans="2:24" ht="30" customHeight="1" x14ac:dyDescent="0.2">
      <c r="B33" s="13">
        <v>26</v>
      </c>
      <c r="C33" s="81" t="s">
        <v>49</v>
      </c>
      <c r="D33" s="82"/>
      <c r="E33" s="41" t="s">
        <v>14</v>
      </c>
      <c r="F33" s="55">
        <v>11</v>
      </c>
      <c r="G33" s="57"/>
      <c r="H33" s="62">
        <v>33</v>
      </c>
      <c r="I33" s="57"/>
      <c r="J33" s="62">
        <v>11</v>
      </c>
      <c r="K33" s="57"/>
      <c r="L33" s="62">
        <v>0</v>
      </c>
      <c r="M33" s="56"/>
      <c r="N33" s="62">
        <v>0</v>
      </c>
      <c r="O33" s="56"/>
      <c r="P33" s="46">
        <f t="shared" si="1"/>
        <v>55</v>
      </c>
      <c r="Q33" s="47">
        <f t="shared" si="0"/>
        <v>0</v>
      </c>
      <c r="R33" s="47">
        <f t="shared" si="2"/>
        <v>0</v>
      </c>
      <c r="S33" s="4"/>
      <c r="T33" s="4"/>
      <c r="U33" s="4"/>
      <c r="V33" s="4"/>
      <c r="W33" s="4"/>
      <c r="X33" s="4"/>
    </row>
    <row r="34" spans="2:24" ht="30" customHeight="1" x14ac:dyDescent="0.2">
      <c r="B34" s="13">
        <v>27</v>
      </c>
      <c r="C34" s="81" t="s">
        <v>50</v>
      </c>
      <c r="D34" s="82"/>
      <c r="E34" s="41" t="s">
        <v>14</v>
      </c>
      <c r="F34" s="55">
        <v>11</v>
      </c>
      <c r="G34" s="57"/>
      <c r="H34" s="62">
        <v>33</v>
      </c>
      <c r="I34" s="57"/>
      <c r="J34" s="62">
        <v>11</v>
      </c>
      <c r="K34" s="57"/>
      <c r="L34" s="62">
        <v>0</v>
      </c>
      <c r="M34" s="56"/>
      <c r="N34" s="62">
        <v>0</v>
      </c>
      <c r="O34" s="56"/>
      <c r="P34" s="46">
        <f t="shared" si="1"/>
        <v>55</v>
      </c>
      <c r="Q34" s="47">
        <f t="shared" si="0"/>
        <v>0</v>
      </c>
      <c r="R34" s="47">
        <f t="shared" si="2"/>
        <v>0</v>
      </c>
      <c r="S34" s="4"/>
      <c r="T34" s="4"/>
      <c r="U34" s="4"/>
      <c r="V34" s="4"/>
      <c r="W34" s="4"/>
      <c r="X34" s="4"/>
    </row>
    <row r="35" spans="2:24" ht="30" customHeight="1" x14ac:dyDescent="0.2">
      <c r="B35" s="13">
        <v>28</v>
      </c>
      <c r="C35" s="81" t="s">
        <v>51</v>
      </c>
      <c r="D35" s="82"/>
      <c r="E35" s="41" t="s">
        <v>14</v>
      </c>
      <c r="F35" s="55">
        <v>33</v>
      </c>
      <c r="G35" s="57"/>
      <c r="H35" s="62">
        <v>33</v>
      </c>
      <c r="I35" s="57"/>
      <c r="J35" s="62">
        <v>11</v>
      </c>
      <c r="K35" s="57"/>
      <c r="L35" s="62">
        <v>0</v>
      </c>
      <c r="M35" s="56"/>
      <c r="N35" s="62">
        <v>0</v>
      </c>
      <c r="O35" s="56"/>
      <c r="P35" s="46">
        <f t="shared" si="1"/>
        <v>77</v>
      </c>
      <c r="Q35" s="47">
        <f t="shared" si="0"/>
        <v>0</v>
      </c>
      <c r="R35" s="47">
        <f t="shared" si="2"/>
        <v>0</v>
      </c>
      <c r="S35" s="4"/>
      <c r="T35" s="4"/>
      <c r="U35" s="4"/>
      <c r="V35" s="4"/>
      <c r="W35" s="4"/>
      <c r="X35" s="4"/>
    </row>
    <row r="36" spans="2:24" ht="30" customHeight="1" x14ac:dyDescent="0.2">
      <c r="B36" s="13">
        <v>29</v>
      </c>
      <c r="C36" s="81" t="s">
        <v>52</v>
      </c>
      <c r="D36" s="82"/>
      <c r="E36" s="41" t="s">
        <v>14</v>
      </c>
      <c r="F36" s="55">
        <v>6</v>
      </c>
      <c r="G36" s="57"/>
      <c r="H36" s="62">
        <v>33</v>
      </c>
      <c r="I36" s="57"/>
      <c r="J36" s="62">
        <v>11</v>
      </c>
      <c r="K36" s="57"/>
      <c r="L36" s="62">
        <v>0</v>
      </c>
      <c r="M36" s="56"/>
      <c r="N36" s="62">
        <v>0</v>
      </c>
      <c r="O36" s="56"/>
      <c r="P36" s="46">
        <f t="shared" si="1"/>
        <v>50</v>
      </c>
      <c r="Q36" s="47">
        <f t="shared" si="0"/>
        <v>0</v>
      </c>
      <c r="R36" s="47">
        <f t="shared" si="2"/>
        <v>0</v>
      </c>
      <c r="S36" s="4"/>
      <c r="T36" s="4"/>
      <c r="U36" s="4"/>
      <c r="V36" s="4"/>
      <c r="W36" s="4"/>
      <c r="X36" s="4"/>
    </row>
    <row r="37" spans="2:24" ht="30" customHeight="1" x14ac:dyDescent="0.2">
      <c r="B37" s="13">
        <v>30</v>
      </c>
      <c r="C37" s="81" t="s">
        <v>53</v>
      </c>
      <c r="D37" s="82"/>
      <c r="E37" s="41" t="s">
        <v>13</v>
      </c>
      <c r="F37" s="55">
        <v>3</v>
      </c>
      <c r="G37" s="57"/>
      <c r="H37" s="62">
        <v>2</v>
      </c>
      <c r="I37" s="57"/>
      <c r="J37" s="62">
        <v>2</v>
      </c>
      <c r="K37" s="57"/>
      <c r="L37" s="62">
        <v>1</v>
      </c>
      <c r="M37" s="57"/>
      <c r="N37" s="62">
        <v>2</v>
      </c>
      <c r="O37" s="57"/>
      <c r="P37" s="46">
        <f t="shared" si="1"/>
        <v>10</v>
      </c>
      <c r="Q37" s="47">
        <f t="shared" si="0"/>
        <v>0</v>
      </c>
      <c r="R37" s="47">
        <f t="shared" si="2"/>
        <v>0</v>
      </c>
      <c r="S37" s="4"/>
      <c r="T37" s="4"/>
      <c r="U37" s="4"/>
      <c r="V37" s="4"/>
      <c r="W37" s="4"/>
      <c r="X37" s="4"/>
    </row>
    <row r="38" spans="2:24" ht="30" customHeight="1" x14ac:dyDescent="0.2">
      <c r="B38" s="13">
        <v>31</v>
      </c>
      <c r="C38" s="81" t="s">
        <v>54</v>
      </c>
      <c r="D38" s="82"/>
      <c r="E38" s="41" t="s">
        <v>13</v>
      </c>
      <c r="F38" s="55">
        <v>11</v>
      </c>
      <c r="G38" s="57"/>
      <c r="H38" s="62">
        <v>0</v>
      </c>
      <c r="I38" s="56"/>
      <c r="J38" s="62">
        <v>3</v>
      </c>
      <c r="K38" s="57"/>
      <c r="L38" s="62">
        <v>5</v>
      </c>
      <c r="M38" s="57"/>
      <c r="N38" s="62">
        <v>11</v>
      </c>
      <c r="O38" s="57"/>
      <c r="P38" s="46">
        <f t="shared" si="1"/>
        <v>30</v>
      </c>
      <c r="Q38" s="47">
        <f t="shared" si="0"/>
        <v>0</v>
      </c>
      <c r="R38" s="47">
        <f t="shared" si="2"/>
        <v>0</v>
      </c>
      <c r="S38" s="4"/>
      <c r="T38" s="4"/>
      <c r="U38" s="4"/>
      <c r="V38" s="4"/>
      <c r="W38" s="4"/>
      <c r="X38" s="4"/>
    </row>
    <row r="39" spans="2:24" ht="30" customHeight="1" x14ac:dyDescent="0.2">
      <c r="B39" s="13">
        <v>32</v>
      </c>
      <c r="C39" s="81" t="s">
        <v>55</v>
      </c>
      <c r="D39" s="82"/>
      <c r="E39" s="41" t="s">
        <v>13</v>
      </c>
      <c r="F39" s="55">
        <v>7</v>
      </c>
      <c r="G39" s="57"/>
      <c r="H39" s="62">
        <v>0</v>
      </c>
      <c r="I39" s="56"/>
      <c r="J39" s="62">
        <v>4</v>
      </c>
      <c r="K39" s="57"/>
      <c r="L39" s="62">
        <v>6</v>
      </c>
      <c r="M39" s="57"/>
      <c r="N39" s="62">
        <v>11</v>
      </c>
      <c r="O39" s="57"/>
      <c r="P39" s="46">
        <f t="shared" si="1"/>
        <v>28</v>
      </c>
      <c r="Q39" s="47">
        <f t="shared" si="0"/>
        <v>0</v>
      </c>
      <c r="R39" s="47">
        <f t="shared" si="2"/>
        <v>0</v>
      </c>
      <c r="S39" s="4"/>
      <c r="T39" s="4"/>
      <c r="U39" s="4"/>
      <c r="V39" s="4"/>
      <c r="W39" s="4"/>
      <c r="X39" s="4"/>
    </row>
    <row r="40" spans="2:24" ht="30" customHeight="1" x14ac:dyDescent="0.2">
      <c r="B40" s="13">
        <v>33</v>
      </c>
      <c r="C40" s="81" t="s">
        <v>56</v>
      </c>
      <c r="D40" s="82"/>
      <c r="E40" s="41" t="s">
        <v>13</v>
      </c>
      <c r="F40" s="55">
        <v>0</v>
      </c>
      <c r="G40" s="56"/>
      <c r="H40" s="62">
        <v>0</v>
      </c>
      <c r="I40" s="56"/>
      <c r="J40" s="62">
        <v>11</v>
      </c>
      <c r="K40" s="57"/>
      <c r="L40" s="62">
        <v>6</v>
      </c>
      <c r="M40" s="57"/>
      <c r="N40" s="62">
        <v>33</v>
      </c>
      <c r="O40" s="57"/>
      <c r="P40" s="46">
        <f t="shared" si="1"/>
        <v>50</v>
      </c>
      <c r="Q40" s="47">
        <f t="shared" ref="Q40:Q72" si="3">(F40*G40)+(H40*I40)+(J40*K40)+(L40*M40)+(N40*O40)</f>
        <v>0</v>
      </c>
      <c r="R40" s="47">
        <f t="shared" si="2"/>
        <v>0</v>
      </c>
      <c r="S40" s="4"/>
      <c r="T40" s="4"/>
      <c r="U40" s="4"/>
      <c r="V40" s="4"/>
      <c r="W40" s="4"/>
      <c r="X40" s="4"/>
    </row>
    <row r="41" spans="2:24" ht="30" customHeight="1" x14ac:dyDescent="0.2">
      <c r="B41" s="13">
        <v>34</v>
      </c>
      <c r="C41" s="81" t="s">
        <v>57</v>
      </c>
      <c r="D41" s="82"/>
      <c r="E41" s="41" t="s">
        <v>13</v>
      </c>
      <c r="F41" s="55">
        <v>0</v>
      </c>
      <c r="G41" s="56"/>
      <c r="H41" s="62">
        <v>0</v>
      </c>
      <c r="I41" s="56"/>
      <c r="J41" s="62">
        <v>11</v>
      </c>
      <c r="K41" s="57"/>
      <c r="L41" s="62">
        <v>6</v>
      </c>
      <c r="M41" s="57"/>
      <c r="N41" s="62">
        <v>11</v>
      </c>
      <c r="O41" s="57"/>
      <c r="P41" s="46">
        <f t="shared" si="1"/>
        <v>28</v>
      </c>
      <c r="Q41" s="47">
        <f t="shared" si="3"/>
        <v>0</v>
      </c>
      <c r="R41" s="47">
        <f t="shared" si="2"/>
        <v>0</v>
      </c>
      <c r="S41" s="4"/>
      <c r="T41" s="4"/>
      <c r="U41" s="4"/>
      <c r="V41" s="4"/>
      <c r="W41" s="4"/>
      <c r="X41" s="4"/>
    </row>
    <row r="42" spans="2:24" ht="30" customHeight="1" x14ac:dyDescent="0.2">
      <c r="B42" s="13">
        <v>35</v>
      </c>
      <c r="C42" s="81" t="s">
        <v>58</v>
      </c>
      <c r="D42" s="82"/>
      <c r="E42" s="41" t="s">
        <v>15</v>
      </c>
      <c r="F42" s="55">
        <v>22</v>
      </c>
      <c r="G42" s="57"/>
      <c r="H42" s="62">
        <v>5</v>
      </c>
      <c r="I42" s="57"/>
      <c r="J42" s="62">
        <v>6</v>
      </c>
      <c r="K42" s="57"/>
      <c r="L42" s="62">
        <v>5</v>
      </c>
      <c r="M42" s="57"/>
      <c r="N42" s="62">
        <v>6</v>
      </c>
      <c r="O42" s="57"/>
      <c r="P42" s="46">
        <f t="shared" si="1"/>
        <v>44</v>
      </c>
      <c r="Q42" s="47">
        <f t="shared" si="3"/>
        <v>0</v>
      </c>
      <c r="R42" s="47">
        <f t="shared" si="2"/>
        <v>0</v>
      </c>
      <c r="S42" s="4"/>
      <c r="T42" s="4"/>
      <c r="U42" s="4"/>
      <c r="V42" s="4"/>
      <c r="W42" s="4"/>
      <c r="X42" s="4"/>
    </row>
    <row r="43" spans="2:24" ht="30" customHeight="1" x14ac:dyDescent="0.2">
      <c r="B43" s="13">
        <v>36</v>
      </c>
      <c r="C43" s="81" t="s">
        <v>59</v>
      </c>
      <c r="D43" s="82"/>
      <c r="E43" s="41" t="s">
        <v>15</v>
      </c>
      <c r="F43" s="55">
        <v>6</v>
      </c>
      <c r="G43" s="57"/>
      <c r="H43" s="62">
        <v>5</v>
      </c>
      <c r="I43" s="57"/>
      <c r="J43" s="62">
        <v>6</v>
      </c>
      <c r="K43" s="57"/>
      <c r="L43" s="62">
        <v>5</v>
      </c>
      <c r="M43" s="57"/>
      <c r="N43" s="62">
        <v>6</v>
      </c>
      <c r="O43" s="57"/>
      <c r="P43" s="46">
        <f t="shared" si="1"/>
        <v>28</v>
      </c>
      <c r="Q43" s="47">
        <f t="shared" si="3"/>
        <v>0</v>
      </c>
      <c r="R43" s="47">
        <f t="shared" si="2"/>
        <v>0</v>
      </c>
      <c r="S43" s="4"/>
      <c r="T43" s="4"/>
      <c r="U43" s="4"/>
      <c r="V43" s="4"/>
      <c r="W43" s="4"/>
      <c r="X43" s="4"/>
    </row>
    <row r="44" spans="2:24" ht="30" customHeight="1" x14ac:dyDescent="0.2">
      <c r="B44" s="13">
        <v>37</v>
      </c>
      <c r="C44" s="81" t="s">
        <v>60</v>
      </c>
      <c r="D44" s="82"/>
      <c r="E44" s="41" t="s">
        <v>15</v>
      </c>
      <c r="F44" s="55">
        <v>6</v>
      </c>
      <c r="G44" s="57"/>
      <c r="H44" s="62">
        <v>0</v>
      </c>
      <c r="I44" s="56"/>
      <c r="J44" s="62">
        <v>5</v>
      </c>
      <c r="K44" s="57"/>
      <c r="L44" s="62">
        <v>0</v>
      </c>
      <c r="M44" s="56"/>
      <c r="N44" s="62">
        <v>0</v>
      </c>
      <c r="O44" s="56"/>
      <c r="P44" s="46">
        <f t="shared" si="1"/>
        <v>11</v>
      </c>
      <c r="Q44" s="47">
        <f t="shared" si="3"/>
        <v>0</v>
      </c>
      <c r="R44" s="47">
        <f t="shared" si="2"/>
        <v>0</v>
      </c>
      <c r="S44" s="4"/>
      <c r="T44" s="4"/>
      <c r="U44" s="4"/>
      <c r="V44" s="4"/>
      <c r="W44" s="4"/>
      <c r="X44" s="4"/>
    </row>
    <row r="45" spans="2:24" ht="30" customHeight="1" x14ac:dyDescent="0.2">
      <c r="B45" s="13">
        <v>38</v>
      </c>
      <c r="C45" s="81" t="s">
        <v>61</v>
      </c>
      <c r="D45" s="82"/>
      <c r="E45" s="41" t="s">
        <v>14</v>
      </c>
      <c r="F45" s="55">
        <v>11</v>
      </c>
      <c r="G45" s="57"/>
      <c r="H45" s="62">
        <v>0</v>
      </c>
      <c r="I45" s="56"/>
      <c r="J45" s="62">
        <v>0</v>
      </c>
      <c r="K45" s="56"/>
      <c r="L45" s="62">
        <v>6</v>
      </c>
      <c r="M45" s="57"/>
      <c r="N45" s="62">
        <v>11</v>
      </c>
      <c r="O45" s="57"/>
      <c r="P45" s="46">
        <f t="shared" si="1"/>
        <v>28</v>
      </c>
      <c r="Q45" s="47">
        <f t="shared" si="3"/>
        <v>0</v>
      </c>
      <c r="R45" s="47">
        <f t="shared" si="2"/>
        <v>0</v>
      </c>
      <c r="S45" s="4"/>
      <c r="T45" s="4"/>
      <c r="U45" s="4"/>
      <c r="V45" s="4"/>
      <c r="W45" s="4"/>
      <c r="X45" s="4"/>
    </row>
    <row r="46" spans="2:24" ht="30" customHeight="1" x14ac:dyDescent="0.2">
      <c r="B46" s="13">
        <v>39</v>
      </c>
      <c r="C46" s="81" t="s">
        <v>62</v>
      </c>
      <c r="D46" s="82"/>
      <c r="E46" s="41" t="s">
        <v>14</v>
      </c>
      <c r="F46" s="55">
        <v>22</v>
      </c>
      <c r="G46" s="57"/>
      <c r="H46" s="62">
        <v>11</v>
      </c>
      <c r="I46" s="57"/>
      <c r="J46" s="62">
        <v>11</v>
      </c>
      <c r="K46" s="57"/>
      <c r="L46" s="62">
        <v>6</v>
      </c>
      <c r="M46" s="57"/>
      <c r="N46" s="62">
        <v>11</v>
      </c>
      <c r="O46" s="57"/>
      <c r="P46" s="46">
        <f t="shared" si="1"/>
        <v>61</v>
      </c>
      <c r="Q46" s="47">
        <f t="shared" si="3"/>
        <v>0</v>
      </c>
      <c r="R46" s="47">
        <f t="shared" si="2"/>
        <v>0</v>
      </c>
      <c r="S46" s="4"/>
      <c r="T46" s="4"/>
      <c r="U46" s="4"/>
      <c r="V46" s="4"/>
      <c r="W46" s="4"/>
      <c r="X46" s="4"/>
    </row>
    <row r="47" spans="2:24" ht="30" customHeight="1" x14ac:dyDescent="0.2">
      <c r="B47" s="13">
        <v>40</v>
      </c>
      <c r="C47" s="81" t="s">
        <v>63</v>
      </c>
      <c r="D47" s="82"/>
      <c r="E47" s="41" t="s">
        <v>13</v>
      </c>
      <c r="F47" s="55">
        <v>22</v>
      </c>
      <c r="G47" s="57"/>
      <c r="H47" s="62">
        <v>11</v>
      </c>
      <c r="I47" s="57"/>
      <c r="J47" s="62">
        <v>11</v>
      </c>
      <c r="K47" s="57"/>
      <c r="L47" s="62">
        <v>6</v>
      </c>
      <c r="M47" s="57"/>
      <c r="N47" s="62">
        <v>11</v>
      </c>
      <c r="O47" s="57"/>
      <c r="P47" s="46">
        <f t="shared" si="1"/>
        <v>61</v>
      </c>
      <c r="Q47" s="47">
        <f t="shared" si="3"/>
        <v>0</v>
      </c>
      <c r="R47" s="47">
        <f t="shared" si="2"/>
        <v>0</v>
      </c>
      <c r="S47" s="4"/>
      <c r="T47" s="4"/>
      <c r="U47" s="4"/>
      <c r="V47" s="4"/>
      <c r="W47" s="4"/>
      <c r="X47" s="4"/>
    </row>
    <row r="48" spans="2:24" ht="30" customHeight="1" x14ac:dyDescent="0.2">
      <c r="B48" s="13">
        <v>41</v>
      </c>
      <c r="C48" s="81" t="s">
        <v>64</v>
      </c>
      <c r="D48" s="82"/>
      <c r="E48" s="41" t="s">
        <v>13</v>
      </c>
      <c r="F48" s="55">
        <v>22</v>
      </c>
      <c r="G48" s="57"/>
      <c r="H48" s="62">
        <v>0</v>
      </c>
      <c r="I48" s="56"/>
      <c r="J48" s="62">
        <v>0</v>
      </c>
      <c r="K48" s="56"/>
      <c r="L48" s="62">
        <v>6</v>
      </c>
      <c r="M48" s="57"/>
      <c r="N48" s="62">
        <v>11</v>
      </c>
      <c r="O48" s="57"/>
      <c r="P48" s="46">
        <f t="shared" si="1"/>
        <v>39</v>
      </c>
      <c r="Q48" s="47">
        <f t="shared" si="3"/>
        <v>0</v>
      </c>
      <c r="R48" s="47">
        <f t="shared" si="2"/>
        <v>0</v>
      </c>
      <c r="S48" s="4"/>
      <c r="T48" s="4"/>
      <c r="U48" s="4"/>
      <c r="V48" s="4"/>
      <c r="W48" s="4"/>
      <c r="X48" s="4"/>
    </row>
    <row r="49" spans="2:24" ht="30" customHeight="1" x14ac:dyDescent="0.2">
      <c r="B49" s="13">
        <v>42</v>
      </c>
      <c r="C49" s="81" t="s">
        <v>65</v>
      </c>
      <c r="D49" s="82"/>
      <c r="E49" s="41" t="s">
        <v>113</v>
      </c>
      <c r="F49" s="55">
        <v>0</v>
      </c>
      <c r="G49" s="56"/>
      <c r="H49" s="62">
        <v>22</v>
      </c>
      <c r="I49" s="57"/>
      <c r="J49" s="62">
        <v>66</v>
      </c>
      <c r="K49" s="57"/>
      <c r="L49" s="62">
        <v>0</v>
      </c>
      <c r="M49" s="56"/>
      <c r="N49" s="62">
        <v>17</v>
      </c>
      <c r="O49" s="57"/>
      <c r="P49" s="46">
        <f t="shared" si="1"/>
        <v>105</v>
      </c>
      <c r="Q49" s="47">
        <f t="shared" si="3"/>
        <v>0</v>
      </c>
      <c r="R49" s="47">
        <f t="shared" si="2"/>
        <v>0</v>
      </c>
      <c r="S49" s="4"/>
      <c r="T49" s="4"/>
      <c r="U49" s="4"/>
      <c r="V49" s="4"/>
      <c r="W49" s="4"/>
      <c r="X49" s="4"/>
    </row>
    <row r="50" spans="2:24" ht="30" customHeight="1" x14ac:dyDescent="0.2">
      <c r="B50" s="13">
        <v>43</v>
      </c>
      <c r="C50" s="81" t="s">
        <v>66</v>
      </c>
      <c r="D50" s="82"/>
      <c r="E50" s="41" t="s">
        <v>113</v>
      </c>
      <c r="F50" s="55">
        <v>229</v>
      </c>
      <c r="G50" s="57"/>
      <c r="H50" s="62">
        <v>110</v>
      </c>
      <c r="I50" s="57"/>
      <c r="J50" s="62">
        <v>264</v>
      </c>
      <c r="K50" s="57"/>
      <c r="L50" s="62">
        <v>55</v>
      </c>
      <c r="M50" s="57"/>
      <c r="N50" s="62">
        <v>110</v>
      </c>
      <c r="O50" s="57"/>
      <c r="P50" s="46">
        <f t="shared" si="1"/>
        <v>768</v>
      </c>
      <c r="Q50" s="47">
        <f t="shared" si="3"/>
        <v>0</v>
      </c>
      <c r="R50" s="47">
        <f t="shared" si="2"/>
        <v>0</v>
      </c>
      <c r="S50" s="4"/>
      <c r="T50" s="4"/>
      <c r="U50" s="4"/>
      <c r="V50" s="4"/>
      <c r="W50" s="4"/>
      <c r="X50" s="4"/>
    </row>
    <row r="51" spans="2:24" ht="30" customHeight="1" x14ac:dyDescent="0.2">
      <c r="B51" s="13">
        <v>44</v>
      </c>
      <c r="C51" s="81" t="s">
        <v>67</v>
      </c>
      <c r="D51" s="82"/>
      <c r="E51" s="41" t="s">
        <v>14</v>
      </c>
      <c r="F51" s="55">
        <v>33</v>
      </c>
      <c r="G51" s="57"/>
      <c r="H51" s="62">
        <v>11</v>
      </c>
      <c r="I51" s="57"/>
      <c r="J51" s="62">
        <v>11</v>
      </c>
      <c r="K51" s="57"/>
      <c r="L51" s="62">
        <v>5</v>
      </c>
      <c r="M51" s="57"/>
      <c r="N51" s="62">
        <v>6</v>
      </c>
      <c r="O51" s="57"/>
      <c r="P51" s="46">
        <f t="shared" si="1"/>
        <v>66</v>
      </c>
      <c r="Q51" s="47">
        <f t="shared" si="3"/>
        <v>0</v>
      </c>
      <c r="R51" s="47">
        <f t="shared" si="2"/>
        <v>0</v>
      </c>
      <c r="S51" s="4"/>
      <c r="T51" s="4"/>
      <c r="U51" s="4"/>
      <c r="V51" s="4"/>
      <c r="W51" s="4"/>
      <c r="X51" s="4"/>
    </row>
    <row r="52" spans="2:24" ht="30" customHeight="1" x14ac:dyDescent="0.2">
      <c r="B52" s="13">
        <v>45</v>
      </c>
      <c r="C52" s="81" t="s">
        <v>68</v>
      </c>
      <c r="D52" s="82"/>
      <c r="E52" s="41" t="s">
        <v>13</v>
      </c>
      <c r="F52" s="55">
        <v>0</v>
      </c>
      <c r="G52" s="56"/>
      <c r="H52" s="62">
        <v>6</v>
      </c>
      <c r="I52" s="57"/>
      <c r="J52" s="62">
        <v>5</v>
      </c>
      <c r="K52" s="57"/>
      <c r="L52" s="62">
        <v>6</v>
      </c>
      <c r="M52" s="57"/>
      <c r="N52" s="62">
        <v>0</v>
      </c>
      <c r="O52" s="56"/>
      <c r="P52" s="46">
        <f t="shared" si="1"/>
        <v>17</v>
      </c>
      <c r="Q52" s="47">
        <f t="shared" si="3"/>
        <v>0</v>
      </c>
      <c r="R52" s="47">
        <f t="shared" si="2"/>
        <v>0</v>
      </c>
      <c r="S52" s="4"/>
      <c r="T52" s="4"/>
      <c r="U52" s="4"/>
      <c r="V52" s="4"/>
      <c r="W52" s="4"/>
      <c r="X52" s="4"/>
    </row>
    <row r="53" spans="2:24" ht="30" customHeight="1" x14ac:dyDescent="0.2">
      <c r="B53" s="13">
        <v>46</v>
      </c>
      <c r="C53" s="81" t="s">
        <v>69</v>
      </c>
      <c r="D53" s="82"/>
      <c r="E53" s="41" t="s">
        <v>13</v>
      </c>
      <c r="F53" s="55">
        <v>6</v>
      </c>
      <c r="G53" s="57"/>
      <c r="H53" s="62">
        <v>5</v>
      </c>
      <c r="I53" s="57"/>
      <c r="J53" s="62">
        <v>0</v>
      </c>
      <c r="K53" s="56"/>
      <c r="L53" s="62">
        <v>0</v>
      </c>
      <c r="M53" s="56"/>
      <c r="N53" s="62">
        <v>6</v>
      </c>
      <c r="O53" s="57"/>
      <c r="P53" s="46">
        <f t="shared" si="1"/>
        <v>17</v>
      </c>
      <c r="Q53" s="47">
        <f t="shared" si="3"/>
        <v>0</v>
      </c>
      <c r="R53" s="47">
        <f t="shared" si="2"/>
        <v>0</v>
      </c>
      <c r="S53" s="4"/>
      <c r="T53" s="4"/>
      <c r="U53" s="4"/>
      <c r="V53" s="4"/>
      <c r="W53" s="4"/>
      <c r="X53" s="4"/>
    </row>
    <row r="54" spans="2:24" ht="30" customHeight="1" x14ac:dyDescent="0.2">
      <c r="B54" s="13">
        <v>47</v>
      </c>
      <c r="C54" s="81" t="s">
        <v>70</v>
      </c>
      <c r="D54" s="82"/>
      <c r="E54" s="41" t="s">
        <v>13</v>
      </c>
      <c r="F54" s="55">
        <v>0</v>
      </c>
      <c r="G54" s="56"/>
      <c r="H54" s="62">
        <v>22</v>
      </c>
      <c r="I54" s="57"/>
      <c r="J54" s="62">
        <v>55</v>
      </c>
      <c r="K54" s="57"/>
      <c r="L54" s="62">
        <v>6</v>
      </c>
      <c r="M54" s="57"/>
      <c r="N54" s="62">
        <v>11</v>
      </c>
      <c r="O54" s="57"/>
      <c r="P54" s="46">
        <f t="shared" si="1"/>
        <v>94</v>
      </c>
      <c r="Q54" s="47">
        <f t="shared" si="3"/>
        <v>0</v>
      </c>
      <c r="R54" s="47">
        <f t="shared" si="2"/>
        <v>0</v>
      </c>
      <c r="S54" s="4"/>
      <c r="T54" s="4"/>
      <c r="U54" s="4"/>
      <c r="V54" s="4"/>
      <c r="W54" s="4"/>
      <c r="X54" s="4"/>
    </row>
    <row r="55" spans="2:24" ht="30" customHeight="1" x14ac:dyDescent="0.2">
      <c r="B55" s="13">
        <v>48</v>
      </c>
      <c r="C55" s="81" t="s">
        <v>71</v>
      </c>
      <c r="D55" s="82"/>
      <c r="E55" s="41" t="s">
        <v>13</v>
      </c>
      <c r="F55" s="55">
        <v>0</v>
      </c>
      <c r="G55" s="56"/>
      <c r="H55" s="62">
        <v>22</v>
      </c>
      <c r="I55" s="57"/>
      <c r="J55" s="62">
        <v>55</v>
      </c>
      <c r="K55" s="57"/>
      <c r="L55" s="62">
        <v>6</v>
      </c>
      <c r="M55" s="57"/>
      <c r="N55" s="62">
        <v>11</v>
      </c>
      <c r="O55" s="57"/>
      <c r="P55" s="46">
        <f t="shared" si="1"/>
        <v>94</v>
      </c>
      <c r="Q55" s="47">
        <f t="shared" si="3"/>
        <v>0</v>
      </c>
      <c r="R55" s="47">
        <f t="shared" si="2"/>
        <v>0</v>
      </c>
      <c r="S55" s="4"/>
      <c r="T55" s="4"/>
      <c r="U55" s="4"/>
      <c r="V55" s="4"/>
      <c r="W55" s="4"/>
      <c r="X55" s="4"/>
    </row>
    <row r="56" spans="2:24" ht="30" customHeight="1" x14ac:dyDescent="0.2">
      <c r="B56" s="13">
        <v>49</v>
      </c>
      <c r="C56" s="81" t="s">
        <v>72</v>
      </c>
      <c r="D56" s="82"/>
      <c r="E56" s="41" t="s">
        <v>13</v>
      </c>
      <c r="F56" s="55">
        <v>0</v>
      </c>
      <c r="G56" s="56"/>
      <c r="H56" s="62">
        <v>22</v>
      </c>
      <c r="I56" s="57"/>
      <c r="J56" s="62">
        <v>0</v>
      </c>
      <c r="K56" s="56"/>
      <c r="L56" s="62">
        <v>0</v>
      </c>
      <c r="M56" s="56"/>
      <c r="N56" s="62">
        <v>0</v>
      </c>
      <c r="O56" s="56"/>
      <c r="P56" s="46">
        <f t="shared" si="1"/>
        <v>22</v>
      </c>
      <c r="Q56" s="47">
        <f t="shared" si="3"/>
        <v>0</v>
      </c>
      <c r="R56" s="47">
        <f t="shared" si="2"/>
        <v>0</v>
      </c>
      <c r="S56" s="4"/>
      <c r="T56" s="4"/>
      <c r="U56" s="4"/>
      <c r="V56" s="4"/>
      <c r="W56" s="4"/>
      <c r="X56" s="4"/>
    </row>
    <row r="57" spans="2:24" ht="30" customHeight="1" x14ac:dyDescent="0.2">
      <c r="B57" s="13">
        <v>50</v>
      </c>
      <c r="C57" s="81" t="s">
        <v>73</v>
      </c>
      <c r="D57" s="82"/>
      <c r="E57" s="41" t="s">
        <v>13</v>
      </c>
      <c r="F57" s="55">
        <v>330</v>
      </c>
      <c r="G57" s="57"/>
      <c r="H57" s="62">
        <v>11</v>
      </c>
      <c r="I57" s="57"/>
      <c r="J57" s="62">
        <v>0</v>
      </c>
      <c r="K57" s="56"/>
      <c r="L57" s="62">
        <v>0</v>
      </c>
      <c r="M57" s="56"/>
      <c r="N57" s="62">
        <v>11</v>
      </c>
      <c r="O57" s="57"/>
      <c r="P57" s="46">
        <f t="shared" si="1"/>
        <v>352</v>
      </c>
      <c r="Q57" s="47">
        <f t="shared" si="3"/>
        <v>0</v>
      </c>
      <c r="R57" s="47">
        <f t="shared" si="2"/>
        <v>0</v>
      </c>
      <c r="S57" s="4"/>
      <c r="T57" s="4"/>
      <c r="U57" s="4"/>
      <c r="V57" s="4"/>
      <c r="W57" s="4"/>
      <c r="X57" s="4"/>
    </row>
    <row r="58" spans="2:24" ht="30" customHeight="1" x14ac:dyDescent="0.2">
      <c r="B58" s="13">
        <v>51</v>
      </c>
      <c r="C58" s="81" t="s">
        <v>74</v>
      </c>
      <c r="D58" s="82"/>
      <c r="E58" s="41" t="s">
        <v>13</v>
      </c>
      <c r="F58" s="55">
        <v>0</v>
      </c>
      <c r="G58" s="56"/>
      <c r="H58" s="62">
        <v>11</v>
      </c>
      <c r="I58" s="57"/>
      <c r="J58" s="62">
        <v>22</v>
      </c>
      <c r="K58" s="57"/>
      <c r="L58" s="62">
        <v>0</v>
      </c>
      <c r="M58" s="56"/>
      <c r="N58" s="62">
        <v>0</v>
      </c>
      <c r="O58" s="56"/>
      <c r="P58" s="46">
        <f t="shared" si="1"/>
        <v>33</v>
      </c>
      <c r="Q58" s="47">
        <f t="shared" si="3"/>
        <v>0</v>
      </c>
      <c r="R58" s="47">
        <f t="shared" si="2"/>
        <v>0</v>
      </c>
      <c r="S58" s="4"/>
      <c r="T58" s="4"/>
      <c r="U58" s="4"/>
      <c r="V58" s="4"/>
      <c r="W58" s="4"/>
      <c r="X58" s="4"/>
    </row>
    <row r="59" spans="2:24" ht="30" customHeight="1" x14ac:dyDescent="0.2">
      <c r="B59" s="13">
        <v>52</v>
      </c>
      <c r="C59" s="81" t="s">
        <v>75</v>
      </c>
      <c r="D59" s="82"/>
      <c r="E59" s="41" t="s">
        <v>13</v>
      </c>
      <c r="F59" s="55">
        <v>0</v>
      </c>
      <c r="G59" s="56"/>
      <c r="H59" s="62">
        <v>0</v>
      </c>
      <c r="I59" s="56"/>
      <c r="J59" s="62">
        <v>0</v>
      </c>
      <c r="K59" s="56"/>
      <c r="L59" s="62">
        <v>11</v>
      </c>
      <c r="M59" s="57"/>
      <c r="N59" s="62">
        <v>0</v>
      </c>
      <c r="O59" s="56"/>
      <c r="P59" s="46">
        <f t="shared" si="1"/>
        <v>11</v>
      </c>
      <c r="Q59" s="47">
        <f t="shared" si="3"/>
        <v>0</v>
      </c>
      <c r="R59" s="47">
        <f t="shared" si="2"/>
        <v>0</v>
      </c>
      <c r="S59" s="4"/>
      <c r="T59" s="4"/>
      <c r="U59" s="4"/>
      <c r="V59" s="4"/>
      <c r="W59" s="4"/>
      <c r="X59" s="4"/>
    </row>
    <row r="60" spans="2:24" ht="30" customHeight="1" x14ac:dyDescent="0.2">
      <c r="B60" s="13">
        <v>53</v>
      </c>
      <c r="C60" s="81" t="s">
        <v>76</v>
      </c>
      <c r="D60" s="82"/>
      <c r="E60" s="41" t="s">
        <v>13</v>
      </c>
      <c r="F60" s="55">
        <v>110</v>
      </c>
      <c r="G60" s="57"/>
      <c r="H60" s="62">
        <v>33</v>
      </c>
      <c r="I60" s="57"/>
      <c r="J60" s="62">
        <v>55</v>
      </c>
      <c r="K60" s="57"/>
      <c r="L60" s="62">
        <v>33</v>
      </c>
      <c r="M60" s="57"/>
      <c r="N60" s="62">
        <v>33</v>
      </c>
      <c r="O60" s="57"/>
      <c r="P60" s="46">
        <f t="shared" si="1"/>
        <v>264</v>
      </c>
      <c r="Q60" s="47">
        <f t="shared" si="3"/>
        <v>0</v>
      </c>
      <c r="R60" s="47">
        <f t="shared" si="2"/>
        <v>0</v>
      </c>
      <c r="S60" s="4"/>
      <c r="T60" s="4"/>
      <c r="U60" s="4"/>
      <c r="V60" s="4"/>
      <c r="W60" s="4"/>
      <c r="X60" s="4"/>
    </row>
    <row r="61" spans="2:24" ht="30" customHeight="1" x14ac:dyDescent="0.2">
      <c r="B61" s="13">
        <v>54</v>
      </c>
      <c r="C61" s="81" t="s">
        <v>77</v>
      </c>
      <c r="D61" s="82"/>
      <c r="E61" s="41" t="s">
        <v>13</v>
      </c>
      <c r="F61" s="55">
        <v>110</v>
      </c>
      <c r="G61" s="57"/>
      <c r="H61" s="62">
        <v>33</v>
      </c>
      <c r="I61" s="57"/>
      <c r="J61" s="62">
        <v>55</v>
      </c>
      <c r="K61" s="57"/>
      <c r="L61" s="62">
        <v>33</v>
      </c>
      <c r="M61" s="57"/>
      <c r="N61" s="62">
        <v>33</v>
      </c>
      <c r="O61" s="57"/>
      <c r="P61" s="46">
        <f t="shared" si="1"/>
        <v>264</v>
      </c>
      <c r="Q61" s="47">
        <f t="shared" si="3"/>
        <v>0</v>
      </c>
      <c r="R61" s="47">
        <f t="shared" si="2"/>
        <v>0</v>
      </c>
      <c r="S61" s="4"/>
      <c r="T61" s="4"/>
      <c r="U61" s="4"/>
      <c r="V61" s="4"/>
      <c r="W61" s="4"/>
      <c r="X61" s="4"/>
    </row>
    <row r="62" spans="2:24" ht="30" customHeight="1" x14ac:dyDescent="0.2">
      <c r="B62" s="13">
        <v>55</v>
      </c>
      <c r="C62" s="81" t="s">
        <v>78</v>
      </c>
      <c r="D62" s="82"/>
      <c r="E62" s="41" t="s">
        <v>13</v>
      </c>
      <c r="F62" s="55">
        <v>330</v>
      </c>
      <c r="G62" s="57"/>
      <c r="H62" s="62">
        <v>55</v>
      </c>
      <c r="I62" s="57"/>
      <c r="J62" s="62">
        <v>110</v>
      </c>
      <c r="K62" s="57"/>
      <c r="L62" s="62">
        <v>33</v>
      </c>
      <c r="M62" s="57"/>
      <c r="N62" s="62">
        <v>55</v>
      </c>
      <c r="O62" s="57"/>
      <c r="P62" s="46">
        <f t="shared" si="1"/>
        <v>583</v>
      </c>
      <c r="Q62" s="47">
        <f t="shared" si="3"/>
        <v>0</v>
      </c>
      <c r="R62" s="47">
        <f t="shared" si="2"/>
        <v>0</v>
      </c>
      <c r="S62" s="4"/>
      <c r="T62" s="4"/>
      <c r="U62" s="4"/>
      <c r="V62" s="4"/>
      <c r="W62" s="4"/>
      <c r="X62" s="4"/>
    </row>
    <row r="63" spans="2:24" ht="30" customHeight="1" x14ac:dyDescent="0.2">
      <c r="B63" s="13">
        <v>56</v>
      </c>
      <c r="C63" s="81" t="s">
        <v>79</v>
      </c>
      <c r="D63" s="82"/>
      <c r="E63" s="41" t="s">
        <v>13</v>
      </c>
      <c r="F63" s="55">
        <v>110</v>
      </c>
      <c r="G63" s="57"/>
      <c r="H63" s="62">
        <v>33</v>
      </c>
      <c r="I63" s="57"/>
      <c r="J63" s="62">
        <v>55</v>
      </c>
      <c r="K63" s="57"/>
      <c r="L63" s="62">
        <v>33</v>
      </c>
      <c r="M63" s="57"/>
      <c r="N63" s="62">
        <v>33</v>
      </c>
      <c r="O63" s="57"/>
      <c r="P63" s="46">
        <f t="shared" si="1"/>
        <v>264</v>
      </c>
      <c r="Q63" s="47">
        <f t="shared" si="3"/>
        <v>0</v>
      </c>
      <c r="R63" s="47">
        <f t="shared" si="2"/>
        <v>0</v>
      </c>
      <c r="S63" s="4"/>
      <c r="T63" s="4"/>
      <c r="U63" s="4"/>
      <c r="V63" s="4"/>
      <c r="W63" s="4"/>
      <c r="X63" s="4"/>
    </row>
    <row r="64" spans="2:24" ht="30" customHeight="1" x14ac:dyDescent="0.2">
      <c r="B64" s="13">
        <v>57</v>
      </c>
      <c r="C64" s="81" t="s">
        <v>80</v>
      </c>
      <c r="D64" s="82"/>
      <c r="E64" s="41" t="s">
        <v>14</v>
      </c>
      <c r="F64" s="55">
        <v>55</v>
      </c>
      <c r="G64" s="57"/>
      <c r="H64" s="62">
        <v>11</v>
      </c>
      <c r="I64" s="57"/>
      <c r="J64" s="62">
        <v>55</v>
      </c>
      <c r="K64" s="57"/>
      <c r="L64" s="62">
        <v>16</v>
      </c>
      <c r="M64" s="57"/>
      <c r="N64" s="62">
        <v>17</v>
      </c>
      <c r="O64" s="57"/>
      <c r="P64" s="46">
        <f t="shared" si="1"/>
        <v>154</v>
      </c>
      <c r="Q64" s="47">
        <f t="shared" si="3"/>
        <v>0</v>
      </c>
      <c r="R64" s="47">
        <f t="shared" si="2"/>
        <v>0</v>
      </c>
      <c r="S64" s="4"/>
      <c r="T64" s="4"/>
      <c r="U64" s="4"/>
      <c r="V64" s="4"/>
      <c r="W64" s="4"/>
      <c r="X64" s="4"/>
    </row>
    <row r="65" spans="2:24" ht="30" customHeight="1" x14ac:dyDescent="0.2">
      <c r="B65" s="13">
        <v>58</v>
      </c>
      <c r="C65" s="81" t="s">
        <v>81</v>
      </c>
      <c r="D65" s="82"/>
      <c r="E65" s="41" t="s">
        <v>14</v>
      </c>
      <c r="F65" s="55">
        <v>6</v>
      </c>
      <c r="G65" s="57"/>
      <c r="H65" s="62">
        <v>11</v>
      </c>
      <c r="I65" s="57"/>
      <c r="J65" s="62">
        <v>11</v>
      </c>
      <c r="K65" s="57"/>
      <c r="L65" s="62">
        <v>5</v>
      </c>
      <c r="M65" s="57"/>
      <c r="N65" s="62">
        <v>11</v>
      </c>
      <c r="O65" s="57"/>
      <c r="P65" s="46">
        <f t="shared" si="1"/>
        <v>44</v>
      </c>
      <c r="Q65" s="47">
        <f t="shared" si="3"/>
        <v>0</v>
      </c>
      <c r="R65" s="47">
        <f t="shared" si="2"/>
        <v>0</v>
      </c>
      <c r="S65" s="4"/>
      <c r="T65" s="4"/>
      <c r="U65" s="4"/>
      <c r="V65" s="4"/>
      <c r="W65" s="4"/>
      <c r="X65" s="4"/>
    </row>
    <row r="66" spans="2:24" ht="30" customHeight="1" x14ac:dyDescent="0.2">
      <c r="B66" s="13">
        <v>59</v>
      </c>
      <c r="C66" s="81" t="s">
        <v>82</v>
      </c>
      <c r="D66" s="82"/>
      <c r="E66" s="41" t="s">
        <v>14</v>
      </c>
      <c r="F66" s="55">
        <v>11</v>
      </c>
      <c r="G66" s="57"/>
      <c r="H66" s="62">
        <v>11</v>
      </c>
      <c r="I66" s="57"/>
      <c r="J66" s="62">
        <v>11</v>
      </c>
      <c r="K66" s="57"/>
      <c r="L66" s="62">
        <v>6</v>
      </c>
      <c r="M66" s="57"/>
      <c r="N66" s="62">
        <v>11</v>
      </c>
      <c r="O66" s="57"/>
      <c r="P66" s="46">
        <f t="shared" si="1"/>
        <v>50</v>
      </c>
      <c r="Q66" s="47">
        <f t="shared" si="3"/>
        <v>0</v>
      </c>
      <c r="R66" s="47">
        <f t="shared" si="2"/>
        <v>0</v>
      </c>
      <c r="S66" s="4"/>
      <c r="T66" s="4"/>
      <c r="U66" s="4"/>
      <c r="V66" s="4"/>
      <c r="W66" s="4"/>
      <c r="X66" s="4"/>
    </row>
    <row r="67" spans="2:24" ht="30" customHeight="1" x14ac:dyDescent="0.2">
      <c r="B67" s="13">
        <v>60</v>
      </c>
      <c r="C67" s="81" t="s">
        <v>83</v>
      </c>
      <c r="D67" s="82"/>
      <c r="E67" s="41" t="s">
        <v>13</v>
      </c>
      <c r="F67" s="55">
        <v>22</v>
      </c>
      <c r="G67" s="57"/>
      <c r="H67" s="62">
        <v>11</v>
      </c>
      <c r="I67" s="57"/>
      <c r="J67" s="62">
        <v>11</v>
      </c>
      <c r="K67" s="57"/>
      <c r="L67" s="62">
        <v>5</v>
      </c>
      <c r="M67" s="57"/>
      <c r="N67" s="62">
        <v>6</v>
      </c>
      <c r="O67" s="57"/>
      <c r="P67" s="46">
        <f t="shared" si="1"/>
        <v>55</v>
      </c>
      <c r="Q67" s="47">
        <f t="shared" si="3"/>
        <v>0</v>
      </c>
      <c r="R67" s="47">
        <f t="shared" si="2"/>
        <v>0</v>
      </c>
      <c r="S67" s="4"/>
      <c r="T67" s="4"/>
      <c r="U67" s="4"/>
      <c r="V67" s="4"/>
      <c r="W67" s="4"/>
      <c r="X67" s="4"/>
    </row>
    <row r="68" spans="2:24" ht="30" customHeight="1" x14ac:dyDescent="0.2">
      <c r="B68" s="13">
        <v>61</v>
      </c>
      <c r="C68" s="81" t="s">
        <v>84</v>
      </c>
      <c r="D68" s="82"/>
      <c r="E68" s="41" t="s">
        <v>13</v>
      </c>
      <c r="F68" s="55">
        <v>33</v>
      </c>
      <c r="G68" s="57"/>
      <c r="H68" s="62">
        <v>11</v>
      </c>
      <c r="I68" s="57"/>
      <c r="J68" s="62">
        <v>11</v>
      </c>
      <c r="K68" s="57"/>
      <c r="L68" s="62">
        <v>5</v>
      </c>
      <c r="M68" s="57"/>
      <c r="N68" s="62">
        <v>6</v>
      </c>
      <c r="O68" s="57"/>
      <c r="P68" s="46">
        <f t="shared" si="1"/>
        <v>66</v>
      </c>
      <c r="Q68" s="47">
        <f t="shared" si="3"/>
        <v>0</v>
      </c>
      <c r="R68" s="47">
        <f t="shared" si="2"/>
        <v>0</v>
      </c>
      <c r="S68" s="4"/>
      <c r="T68" s="4"/>
      <c r="U68" s="4"/>
      <c r="V68" s="4"/>
      <c r="W68" s="4"/>
      <c r="X68" s="4"/>
    </row>
    <row r="69" spans="2:24" ht="30" customHeight="1" x14ac:dyDescent="0.2">
      <c r="B69" s="13">
        <v>62</v>
      </c>
      <c r="C69" s="81" t="s">
        <v>85</v>
      </c>
      <c r="D69" s="82"/>
      <c r="E69" s="41" t="s">
        <v>13</v>
      </c>
      <c r="F69" s="55">
        <v>33</v>
      </c>
      <c r="G69" s="57"/>
      <c r="H69" s="62">
        <v>11</v>
      </c>
      <c r="I69" s="57"/>
      <c r="J69" s="62">
        <v>11</v>
      </c>
      <c r="K69" s="57"/>
      <c r="L69" s="62">
        <v>5</v>
      </c>
      <c r="M69" s="57"/>
      <c r="N69" s="62">
        <v>6</v>
      </c>
      <c r="O69" s="57"/>
      <c r="P69" s="46">
        <f t="shared" si="1"/>
        <v>66</v>
      </c>
      <c r="Q69" s="47">
        <f t="shared" si="3"/>
        <v>0</v>
      </c>
      <c r="R69" s="47">
        <f t="shared" si="2"/>
        <v>0</v>
      </c>
      <c r="S69" s="4"/>
      <c r="T69" s="4"/>
      <c r="U69" s="4"/>
      <c r="V69" s="4"/>
      <c r="W69" s="4"/>
      <c r="X69" s="4"/>
    </row>
    <row r="70" spans="2:24" ht="30" customHeight="1" x14ac:dyDescent="0.2">
      <c r="B70" s="13">
        <v>63</v>
      </c>
      <c r="C70" s="81" t="s">
        <v>86</v>
      </c>
      <c r="D70" s="82"/>
      <c r="E70" s="41" t="s">
        <v>13</v>
      </c>
      <c r="F70" s="55">
        <v>55</v>
      </c>
      <c r="G70" s="57"/>
      <c r="H70" s="62">
        <v>6</v>
      </c>
      <c r="I70" s="57"/>
      <c r="J70" s="62">
        <v>11</v>
      </c>
      <c r="K70" s="57"/>
      <c r="L70" s="62">
        <v>5</v>
      </c>
      <c r="M70" s="57"/>
      <c r="N70" s="62">
        <v>6</v>
      </c>
      <c r="O70" s="57"/>
      <c r="P70" s="46">
        <f t="shared" si="1"/>
        <v>83</v>
      </c>
      <c r="Q70" s="47">
        <f t="shared" si="3"/>
        <v>0</v>
      </c>
      <c r="R70" s="47">
        <f t="shared" si="2"/>
        <v>0</v>
      </c>
      <c r="S70" s="4"/>
      <c r="T70" s="4"/>
      <c r="U70" s="4"/>
      <c r="V70" s="4"/>
      <c r="W70" s="4"/>
      <c r="X70" s="4"/>
    </row>
    <row r="71" spans="2:24" ht="30" customHeight="1" x14ac:dyDescent="0.2">
      <c r="B71" s="13">
        <v>64</v>
      </c>
      <c r="C71" s="81" t="s">
        <v>87</v>
      </c>
      <c r="D71" s="82"/>
      <c r="E71" s="41" t="s">
        <v>14</v>
      </c>
      <c r="F71" s="55">
        <v>6</v>
      </c>
      <c r="G71" s="57"/>
      <c r="H71" s="62">
        <v>11</v>
      </c>
      <c r="I71" s="57"/>
      <c r="J71" s="62">
        <v>11</v>
      </c>
      <c r="K71" s="57"/>
      <c r="L71" s="62">
        <v>5</v>
      </c>
      <c r="M71" s="57"/>
      <c r="N71" s="62">
        <v>6</v>
      </c>
      <c r="O71" s="57"/>
      <c r="P71" s="46">
        <f t="shared" si="1"/>
        <v>39</v>
      </c>
      <c r="Q71" s="47">
        <f t="shared" si="3"/>
        <v>0</v>
      </c>
      <c r="R71" s="47">
        <f t="shared" si="2"/>
        <v>0</v>
      </c>
      <c r="S71" s="4"/>
      <c r="T71" s="4"/>
      <c r="U71" s="4"/>
      <c r="V71" s="4"/>
      <c r="W71" s="4"/>
      <c r="X71" s="4"/>
    </row>
    <row r="72" spans="2:24" ht="30" customHeight="1" x14ac:dyDescent="0.2">
      <c r="B72" s="13">
        <v>65</v>
      </c>
      <c r="C72" s="81" t="s">
        <v>88</v>
      </c>
      <c r="D72" s="82"/>
      <c r="E72" s="41" t="s">
        <v>14</v>
      </c>
      <c r="F72" s="55">
        <v>6</v>
      </c>
      <c r="G72" s="57"/>
      <c r="H72" s="62">
        <v>11</v>
      </c>
      <c r="I72" s="57"/>
      <c r="J72" s="62">
        <v>11</v>
      </c>
      <c r="K72" s="57"/>
      <c r="L72" s="62">
        <v>5</v>
      </c>
      <c r="M72" s="57"/>
      <c r="N72" s="62">
        <v>6</v>
      </c>
      <c r="O72" s="57"/>
      <c r="P72" s="46">
        <f t="shared" si="1"/>
        <v>39</v>
      </c>
      <c r="Q72" s="47">
        <f t="shared" si="3"/>
        <v>0</v>
      </c>
      <c r="R72" s="47">
        <f t="shared" si="2"/>
        <v>0</v>
      </c>
      <c r="S72" s="4"/>
      <c r="T72" s="4"/>
      <c r="U72" s="4"/>
      <c r="V72" s="4"/>
      <c r="W72" s="4"/>
      <c r="X72" s="4"/>
    </row>
    <row r="73" spans="2:24" ht="30" customHeight="1" x14ac:dyDescent="0.2">
      <c r="B73" s="13">
        <v>66</v>
      </c>
      <c r="C73" s="81" t="s">
        <v>89</v>
      </c>
      <c r="D73" s="82"/>
      <c r="E73" s="41" t="s">
        <v>14</v>
      </c>
      <c r="F73" s="55">
        <v>6</v>
      </c>
      <c r="G73" s="57"/>
      <c r="H73" s="62">
        <v>11</v>
      </c>
      <c r="I73" s="57"/>
      <c r="J73" s="62">
        <v>11</v>
      </c>
      <c r="K73" s="57"/>
      <c r="L73" s="62">
        <v>5</v>
      </c>
      <c r="M73" s="57"/>
      <c r="N73" s="62">
        <v>6</v>
      </c>
      <c r="O73" s="57"/>
      <c r="P73" s="46">
        <f t="shared" ref="P73:P93" si="4">SUM(F73,H73,J73,L73,N73)</f>
        <v>39</v>
      </c>
      <c r="Q73" s="47">
        <f t="shared" ref="Q73:Q93" si="5">(F73*G73)+(H73*I73)+(J73*K73)+(L73*M73)+(N73*O73)</f>
        <v>0</v>
      </c>
      <c r="R73" s="47">
        <f t="shared" si="2"/>
        <v>0</v>
      </c>
      <c r="S73" s="4"/>
      <c r="T73" s="4"/>
      <c r="U73" s="4"/>
      <c r="V73" s="4"/>
      <c r="W73" s="4"/>
      <c r="X73" s="4"/>
    </row>
    <row r="74" spans="2:24" ht="30" customHeight="1" x14ac:dyDescent="0.2">
      <c r="B74" s="13">
        <v>67</v>
      </c>
      <c r="C74" s="81" t="s">
        <v>90</v>
      </c>
      <c r="D74" s="82"/>
      <c r="E74" s="41" t="s">
        <v>114</v>
      </c>
      <c r="F74" s="55">
        <v>22</v>
      </c>
      <c r="G74" s="57"/>
      <c r="H74" s="62">
        <v>5</v>
      </c>
      <c r="I74" s="57"/>
      <c r="J74" s="62">
        <v>55</v>
      </c>
      <c r="K74" s="57"/>
      <c r="L74" s="62">
        <v>3</v>
      </c>
      <c r="M74" s="57"/>
      <c r="N74" s="62">
        <v>6</v>
      </c>
      <c r="O74" s="57"/>
      <c r="P74" s="46">
        <f t="shared" si="4"/>
        <v>91</v>
      </c>
      <c r="Q74" s="47">
        <f t="shared" si="5"/>
        <v>0</v>
      </c>
      <c r="R74" s="47">
        <f t="shared" si="2"/>
        <v>0</v>
      </c>
      <c r="S74" s="4"/>
      <c r="T74" s="4"/>
      <c r="U74" s="4"/>
      <c r="V74" s="4"/>
      <c r="W74" s="4"/>
      <c r="X74" s="4"/>
    </row>
    <row r="75" spans="2:24" ht="30" customHeight="1" x14ac:dyDescent="0.2">
      <c r="B75" s="13">
        <v>68</v>
      </c>
      <c r="C75" s="81" t="s">
        <v>91</v>
      </c>
      <c r="D75" s="82"/>
      <c r="E75" s="41" t="s">
        <v>13</v>
      </c>
      <c r="F75" s="55">
        <v>11</v>
      </c>
      <c r="G75" s="57"/>
      <c r="H75" s="62">
        <v>5</v>
      </c>
      <c r="I75" s="57"/>
      <c r="J75" s="62">
        <v>11</v>
      </c>
      <c r="K75" s="57"/>
      <c r="L75" s="62">
        <v>3</v>
      </c>
      <c r="M75" s="57"/>
      <c r="N75" s="62">
        <v>6</v>
      </c>
      <c r="O75" s="57"/>
      <c r="P75" s="46">
        <f t="shared" si="4"/>
        <v>36</v>
      </c>
      <c r="Q75" s="47">
        <f t="shared" si="5"/>
        <v>0</v>
      </c>
      <c r="R75" s="47">
        <f t="shared" si="2"/>
        <v>0</v>
      </c>
      <c r="S75" s="4"/>
      <c r="T75" s="4"/>
      <c r="U75" s="4"/>
      <c r="V75" s="4"/>
      <c r="W75" s="4"/>
      <c r="X75" s="4"/>
    </row>
    <row r="76" spans="2:24" ht="30" customHeight="1" x14ac:dyDescent="0.2">
      <c r="B76" s="13">
        <v>69</v>
      </c>
      <c r="C76" s="81" t="s">
        <v>92</v>
      </c>
      <c r="D76" s="82"/>
      <c r="E76" s="41" t="s">
        <v>13</v>
      </c>
      <c r="F76" s="55">
        <v>11</v>
      </c>
      <c r="G76" s="57"/>
      <c r="H76" s="62">
        <v>5</v>
      </c>
      <c r="I76" s="57"/>
      <c r="J76" s="62">
        <v>6</v>
      </c>
      <c r="K76" s="57"/>
      <c r="L76" s="62">
        <v>2</v>
      </c>
      <c r="M76" s="57"/>
      <c r="N76" s="62">
        <v>6</v>
      </c>
      <c r="O76" s="57"/>
      <c r="P76" s="46">
        <f t="shared" si="4"/>
        <v>30</v>
      </c>
      <c r="Q76" s="47">
        <f t="shared" si="5"/>
        <v>0</v>
      </c>
      <c r="R76" s="47">
        <f t="shared" si="2"/>
        <v>0</v>
      </c>
      <c r="S76" s="4"/>
      <c r="T76" s="4"/>
      <c r="U76" s="4"/>
      <c r="V76" s="4"/>
      <c r="W76" s="4"/>
      <c r="X76" s="4"/>
    </row>
    <row r="77" spans="2:24" ht="30" customHeight="1" x14ac:dyDescent="0.2">
      <c r="B77" s="13">
        <v>70</v>
      </c>
      <c r="C77" s="81" t="s">
        <v>93</v>
      </c>
      <c r="D77" s="82"/>
      <c r="E77" s="41" t="s">
        <v>13</v>
      </c>
      <c r="F77" s="55">
        <v>22</v>
      </c>
      <c r="G77" s="57"/>
      <c r="H77" s="62">
        <v>5</v>
      </c>
      <c r="I77" s="57"/>
      <c r="J77" s="62">
        <v>11</v>
      </c>
      <c r="K77" s="57"/>
      <c r="L77" s="62">
        <v>3</v>
      </c>
      <c r="M77" s="57"/>
      <c r="N77" s="62">
        <v>6</v>
      </c>
      <c r="O77" s="57"/>
      <c r="P77" s="46">
        <f t="shared" si="4"/>
        <v>47</v>
      </c>
      <c r="Q77" s="47">
        <f t="shared" si="5"/>
        <v>0</v>
      </c>
      <c r="R77" s="47">
        <f t="shared" si="2"/>
        <v>0</v>
      </c>
      <c r="S77" s="4"/>
      <c r="T77" s="4"/>
      <c r="U77" s="4"/>
      <c r="V77" s="4"/>
      <c r="W77" s="4"/>
      <c r="X77" s="4"/>
    </row>
    <row r="78" spans="2:24" ht="30" customHeight="1" x14ac:dyDescent="0.2">
      <c r="B78" s="13">
        <v>71</v>
      </c>
      <c r="C78" s="81" t="s">
        <v>94</v>
      </c>
      <c r="D78" s="82"/>
      <c r="E78" s="41" t="s">
        <v>115</v>
      </c>
      <c r="F78" s="55">
        <v>11</v>
      </c>
      <c r="G78" s="57"/>
      <c r="H78" s="62">
        <v>22</v>
      </c>
      <c r="I78" s="57"/>
      <c r="J78" s="62">
        <v>22</v>
      </c>
      <c r="K78" s="57"/>
      <c r="L78" s="62">
        <v>6</v>
      </c>
      <c r="M78" s="57"/>
      <c r="N78" s="62">
        <v>16</v>
      </c>
      <c r="O78" s="57"/>
      <c r="P78" s="46">
        <f t="shared" si="4"/>
        <v>77</v>
      </c>
      <c r="Q78" s="47">
        <f t="shared" si="5"/>
        <v>0</v>
      </c>
      <c r="R78" s="47">
        <f t="shared" si="2"/>
        <v>0</v>
      </c>
      <c r="S78" s="4"/>
      <c r="T78" s="4"/>
      <c r="U78" s="4"/>
      <c r="V78" s="4"/>
      <c r="W78" s="4"/>
      <c r="X78" s="4"/>
    </row>
    <row r="79" spans="2:24" ht="30" customHeight="1" x14ac:dyDescent="0.2">
      <c r="B79" s="13">
        <v>72</v>
      </c>
      <c r="C79" s="81" t="s">
        <v>95</v>
      </c>
      <c r="D79" s="82"/>
      <c r="E79" s="41" t="s">
        <v>115</v>
      </c>
      <c r="F79" s="55">
        <v>6</v>
      </c>
      <c r="G79" s="57"/>
      <c r="H79" s="62">
        <v>11</v>
      </c>
      <c r="I79" s="57"/>
      <c r="J79" s="62">
        <v>6</v>
      </c>
      <c r="K79" s="57"/>
      <c r="L79" s="62">
        <v>5</v>
      </c>
      <c r="M79" s="57"/>
      <c r="N79" s="62">
        <v>16</v>
      </c>
      <c r="O79" s="57"/>
      <c r="P79" s="46">
        <f t="shared" si="4"/>
        <v>44</v>
      </c>
      <c r="Q79" s="47">
        <f t="shared" si="5"/>
        <v>0</v>
      </c>
      <c r="R79" s="47">
        <f t="shared" si="2"/>
        <v>0</v>
      </c>
      <c r="S79" s="4"/>
      <c r="T79" s="4"/>
      <c r="U79" s="4"/>
      <c r="V79" s="4"/>
      <c r="W79" s="4"/>
      <c r="X79" s="4"/>
    </row>
    <row r="80" spans="2:24" ht="30" customHeight="1" x14ac:dyDescent="0.2">
      <c r="B80" s="13">
        <v>73</v>
      </c>
      <c r="C80" s="81" t="s">
        <v>96</v>
      </c>
      <c r="D80" s="82"/>
      <c r="E80" s="41" t="s">
        <v>13</v>
      </c>
      <c r="F80" s="55">
        <v>11</v>
      </c>
      <c r="G80" s="57"/>
      <c r="H80" s="62">
        <v>0</v>
      </c>
      <c r="I80" s="56"/>
      <c r="J80" s="62">
        <v>5</v>
      </c>
      <c r="K80" s="57"/>
      <c r="L80" s="62">
        <v>11</v>
      </c>
      <c r="M80" s="57"/>
      <c r="N80" s="62">
        <v>6</v>
      </c>
      <c r="O80" s="57"/>
      <c r="P80" s="46">
        <f t="shared" si="4"/>
        <v>33</v>
      </c>
      <c r="Q80" s="47">
        <f t="shared" si="5"/>
        <v>0</v>
      </c>
      <c r="R80" s="47">
        <f t="shared" si="2"/>
        <v>0</v>
      </c>
      <c r="S80" s="4"/>
      <c r="T80" s="4"/>
      <c r="U80" s="4"/>
      <c r="V80" s="4"/>
      <c r="W80" s="4"/>
      <c r="X80" s="4"/>
    </row>
    <row r="81" spans="1:24" ht="30" customHeight="1" x14ac:dyDescent="0.2">
      <c r="B81" s="13">
        <v>74</v>
      </c>
      <c r="C81" s="81" t="s">
        <v>97</v>
      </c>
      <c r="D81" s="82"/>
      <c r="E81" s="41" t="s">
        <v>14</v>
      </c>
      <c r="F81" s="55">
        <v>11</v>
      </c>
      <c r="G81" s="57"/>
      <c r="H81" s="62">
        <v>55</v>
      </c>
      <c r="I81" s="57"/>
      <c r="J81" s="62">
        <v>55</v>
      </c>
      <c r="K81" s="57"/>
      <c r="L81" s="62">
        <v>11</v>
      </c>
      <c r="M81" s="57"/>
      <c r="N81" s="62">
        <v>17</v>
      </c>
      <c r="O81" s="57"/>
      <c r="P81" s="46">
        <f t="shared" si="4"/>
        <v>149</v>
      </c>
      <c r="Q81" s="47">
        <f t="shared" si="5"/>
        <v>0</v>
      </c>
      <c r="R81" s="47">
        <f t="shared" si="2"/>
        <v>0</v>
      </c>
      <c r="S81" s="4"/>
      <c r="T81" s="4"/>
      <c r="U81" s="4"/>
      <c r="V81" s="4"/>
      <c r="W81" s="4"/>
      <c r="X81" s="4"/>
    </row>
    <row r="82" spans="1:24" ht="30" customHeight="1" x14ac:dyDescent="0.2">
      <c r="B82" s="13">
        <v>75</v>
      </c>
      <c r="C82" s="81" t="s">
        <v>98</v>
      </c>
      <c r="D82" s="82"/>
      <c r="E82" s="41" t="s">
        <v>13</v>
      </c>
      <c r="F82" s="55">
        <v>6</v>
      </c>
      <c r="G82" s="57"/>
      <c r="H82" s="62">
        <v>11</v>
      </c>
      <c r="I82" s="57"/>
      <c r="J82" s="62">
        <v>11</v>
      </c>
      <c r="K82" s="57"/>
      <c r="L82" s="62">
        <v>5</v>
      </c>
      <c r="M82" s="57"/>
      <c r="N82" s="62">
        <v>6</v>
      </c>
      <c r="O82" s="57"/>
      <c r="P82" s="46">
        <f t="shared" si="4"/>
        <v>39</v>
      </c>
      <c r="Q82" s="47">
        <f t="shared" si="5"/>
        <v>0</v>
      </c>
      <c r="R82" s="47">
        <f t="shared" si="2"/>
        <v>0</v>
      </c>
      <c r="S82" s="4"/>
      <c r="T82" s="4"/>
      <c r="U82" s="4"/>
      <c r="V82" s="4"/>
      <c r="W82" s="4"/>
      <c r="X82" s="4"/>
    </row>
    <row r="83" spans="1:24" ht="30" customHeight="1" x14ac:dyDescent="0.2">
      <c r="B83" s="13">
        <v>76</v>
      </c>
      <c r="C83" s="81" t="s">
        <v>109</v>
      </c>
      <c r="D83" s="82"/>
      <c r="E83" s="41" t="s">
        <v>13</v>
      </c>
      <c r="F83" s="55">
        <v>0</v>
      </c>
      <c r="G83" s="56"/>
      <c r="H83" s="62">
        <v>0</v>
      </c>
      <c r="I83" s="56"/>
      <c r="J83" s="62">
        <v>0</v>
      </c>
      <c r="K83" s="56"/>
      <c r="L83" s="62">
        <v>5</v>
      </c>
      <c r="M83" s="57"/>
      <c r="N83" s="62">
        <v>6</v>
      </c>
      <c r="O83" s="57"/>
      <c r="P83" s="46">
        <f t="shared" si="4"/>
        <v>11</v>
      </c>
      <c r="Q83" s="47">
        <f t="shared" si="5"/>
        <v>0</v>
      </c>
      <c r="R83" s="47">
        <f t="shared" si="2"/>
        <v>0</v>
      </c>
      <c r="S83" s="4"/>
      <c r="T83" s="4"/>
      <c r="U83" s="4"/>
      <c r="V83" s="4"/>
      <c r="W83" s="4"/>
      <c r="X83" s="4"/>
    </row>
    <row r="84" spans="1:24" ht="30" customHeight="1" x14ac:dyDescent="0.2">
      <c r="B84" s="13">
        <v>77</v>
      </c>
      <c r="C84" s="81" t="s">
        <v>99</v>
      </c>
      <c r="D84" s="82"/>
      <c r="E84" s="41" t="s">
        <v>13</v>
      </c>
      <c r="F84" s="55">
        <v>0</v>
      </c>
      <c r="G84" s="56"/>
      <c r="H84" s="62">
        <v>0</v>
      </c>
      <c r="I84" s="56"/>
      <c r="J84" s="62">
        <v>0</v>
      </c>
      <c r="K84" s="56"/>
      <c r="L84" s="62">
        <v>6</v>
      </c>
      <c r="M84" s="57"/>
      <c r="N84" s="62">
        <v>0</v>
      </c>
      <c r="O84" s="56"/>
      <c r="P84" s="46">
        <f t="shared" si="4"/>
        <v>6</v>
      </c>
      <c r="Q84" s="47">
        <f t="shared" si="5"/>
        <v>0</v>
      </c>
      <c r="R84" s="47">
        <f t="shared" si="2"/>
        <v>0</v>
      </c>
      <c r="S84" s="4"/>
      <c r="T84" s="4"/>
      <c r="U84" s="4"/>
      <c r="V84" s="4"/>
      <c r="W84" s="4"/>
      <c r="X84" s="4"/>
    </row>
    <row r="85" spans="1:24" ht="30" customHeight="1" x14ac:dyDescent="0.2">
      <c r="B85" s="13">
        <v>78</v>
      </c>
      <c r="C85" s="81" t="s">
        <v>100</v>
      </c>
      <c r="D85" s="82"/>
      <c r="E85" s="41" t="s">
        <v>13</v>
      </c>
      <c r="F85" s="55">
        <v>110</v>
      </c>
      <c r="G85" s="57"/>
      <c r="H85" s="62">
        <v>33</v>
      </c>
      <c r="I85" s="57"/>
      <c r="J85" s="62">
        <v>55</v>
      </c>
      <c r="K85" s="57"/>
      <c r="L85" s="62">
        <v>22</v>
      </c>
      <c r="M85" s="57"/>
      <c r="N85" s="62">
        <v>17</v>
      </c>
      <c r="O85" s="57"/>
      <c r="P85" s="46">
        <f t="shared" si="4"/>
        <v>237</v>
      </c>
      <c r="Q85" s="47">
        <f t="shared" si="5"/>
        <v>0</v>
      </c>
      <c r="R85" s="47">
        <f t="shared" si="2"/>
        <v>0</v>
      </c>
      <c r="S85" s="4"/>
      <c r="T85" s="4"/>
      <c r="U85" s="4"/>
      <c r="V85" s="4"/>
      <c r="W85" s="4"/>
      <c r="X85" s="4"/>
    </row>
    <row r="86" spans="1:24" ht="30" customHeight="1" x14ac:dyDescent="0.2">
      <c r="B86" s="13">
        <v>79</v>
      </c>
      <c r="C86" s="81" t="s">
        <v>101</v>
      </c>
      <c r="D86" s="82"/>
      <c r="E86" s="41" t="s">
        <v>13</v>
      </c>
      <c r="F86" s="55">
        <v>0</v>
      </c>
      <c r="G86" s="56"/>
      <c r="H86" s="62">
        <v>0</v>
      </c>
      <c r="I86" s="56"/>
      <c r="J86" s="62">
        <v>3</v>
      </c>
      <c r="K86" s="57"/>
      <c r="L86" s="62">
        <v>0</v>
      </c>
      <c r="M86" s="56"/>
      <c r="N86" s="62">
        <v>0</v>
      </c>
      <c r="O86" s="56"/>
      <c r="P86" s="46">
        <f t="shared" si="4"/>
        <v>3</v>
      </c>
      <c r="Q86" s="47">
        <f t="shared" si="5"/>
        <v>0</v>
      </c>
      <c r="R86" s="47">
        <f t="shared" si="2"/>
        <v>0</v>
      </c>
      <c r="S86" s="4"/>
      <c r="T86" s="4"/>
      <c r="U86" s="4"/>
      <c r="V86" s="4"/>
      <c r="W86" s="4"/>
      <c r="X86" s="4"/>
    </row>
    <row r="87" spans="1:24" ht="30" customHeight="1" x14ac:dyDescent="0.2">
      <c r="B87" s="13">
        <v>80</v>
      </c>
      <c r="C87" s="81" t="s">
        <v>102</v>
      </c>
      <c r="D87" s="82"/>
      <c r="E87" s="41" t="s">
        <v>13</v>
      </c>
      <c r="F87" s="55">
        <v>0</v>
      </c>
      <c r="G87" s="56"/>
      <c r="H87" s="62">
        <v>0</v>
      </c>
      <c r="I87" s="56"/>
      <c r="J87" s="62">
        <v>3</v>
      </c>
      <c r="K87" s="57"/>
      <c r="L87" s="62">
        <v>0</v>
      </c>
      <c r="M87" s="56"/>
      <c r="N87" s="62">
        <v>0</v>
      </c>
      <c r="O87" s="56"/>
      <c r="P87" s="46">
        <f t="shared" si="4"/>
        <v>3</v>
      </c>
      <c r="Q87" s="47">
        <f t="shared" si="5"/>
        <v>0</v>
      </c>
      <c r="R87" s="47">
        <f t="shared" si="2"/>
        <v>0</v>
      </c>
      <c r="S87" s="4"/>
      <c r="T87" s="4"/>
      <c r="U87" s="4"/>
      <c r="V87" s="4"/>
      <c r="W87" s="4"/>
      <c r="X87" s="4"/>
    </row>
    <row r="88" spans="1:24" ht="30" customHeight="1" x14ac:dyDescent="0.2">
      <c r="B88" s="13">
        <v>81</v>
      </c>
      <c r="C88" s="81" t="s">
        <v>103</v>
      </c>
      <c r="D88" s="82"/>
      <c r="E88" s="41" t="s">
        <v>13</v>
      </c>
      <c r="F88" s="55">
        <v>0</v>
      </c>
      <c r="G88" s="56"/>
      <c r="H88" s="62">
        <v>0</v>
      </c>
      <c r="I88" s="56"/>
      <c r="J88" s="62">
        <v>3</v>
      </c>
      <c r="K88" s="57"/>
      <c r="L88" s="62">
        <v>0</v>
      </c>
      <c r="M88" s="56"/>
      <c r="N88" s="62">
        <v>0</v>
      </c>
      <c r="O88" s="56"/>
      <c r="P88" s="46">
        <f t="shared" si="4"/>
        <v>3</v>
      </c>
      <c r="Q88" s="47">
        <f t="shared" si="5"/>
        <v>0</v>
      </c>
      <c r="R88" s="47">
        <f t="shared" si="2"/>
        <v>0</v>
      </c>
      <c r="S88" s="4"/>
      <c r="T88" s="4"/>
      <c r="U88" s="4"/>
      <c r="V88" s="4"/>
      <c r="W88" s="4"/>
      <c r="X88" s="4"/>
    </row>
    <row r="89" spans="1:24" ht="30" customHeight="1" x14ac:dyDescent="0.2">
      <c r="B89" s="13">
        <v>82</v>
      </c>
      <c r="C89" s="81" t="s">
        <v>104</v>
      </c>
      <c r="D89" s="82"/>
      <c r="E89" s="41" t="s">
        <v>13</v>
      </c>
      <c r="F89" s="55">
        <v>22</v>
      </c>
      <c r="G89" s="57"/>
      <c r="H89" s="62">
        <v>22</v>
      </c>
      <c r="I89" s="57"/>
      <c r="J89" s="62">
        <v>55</v>
      </c>
      <c r="K89" s="57"/>
      <c r="L89" s="62">
        <v>11</v>
      </c>
      <c r="M89" s="57"/>
      <c r="N89" s="62">
        <v>0</v>
      </c>
      <c r="O89" s="56"/>
      <c r="P89" s="46">
        <f t="shared" si="4"/>
        <v>110</v>
      </c>
      <c r="Q89" s="47">
        <f t="shared" si="5"/>
        <v>0</v>
      </c>
      <c r="R89" s="47">
        <f t="shared" si="2"/>
        <v>0</v>
      </c>
      <c r="S89" s="4"/>
      <c r="T89" s="4"/>
      <c r="U89" s="4"/>
      <c r="V89" s="4"/>
      <c r="W89" s="4"/>
      <c r="X89" s="4"/>
    </row>
    <row r="90" spans="1:24" ht="30" customHeight="1" x14ac:dyDescent="0.2">
      <c r="B90" s="13">
        <v>83</v>
      </c>
      <c r="C90" s="81" t="s">
        <v>105</v>
      </c>
      <c r="D90" s="82"/>
      <c r="E90" s="41" t="s">
        <v>13</v>
      </c>
      <c r="F90" s="55">
        <v>110</v>
      </c>
      <c r="G90" s="57"/>
      <c r="H90" s="62">
        <v>0</v>
      </c>
      <c r="I90" s="56"/>
      <c r="J90" s="62">
        <v>0</v>
      </c>
      <c r="K90" s="56"/>
      <c r="L90" s="62">
        <v>22</v>
      </c>
      <c r="M90" s="57"/>
      <c r="N90" s="62">
        <v>0</v>
      </c>
      <c r="O90" s="56"/>
      <c r="P90" s="46">
        <f t="shared" si="4"/>
        <v>132</v>
      </c>
      <c r="Q90" s="47">
        <f t="shared" si="5"/>
        <v>0</v>
      </c>
      <c r="R90" s="47">
        <f t="shared" si="2"/>
        <v>0</v>
      </c>
      <c r="S90" s="4"/>
      <c r="T90" s="4"/>
      <c r="U90" s="4"/>
      <c r="V90" s="4"/>
      <c r="W90" s="4"/>
      <c r="X90" s="4"/>
    </row>
    <row r="91" spans="1:24" ht="30" customHeight="1" x14ac:dyDescent="0.2">
      <c r="B91" s="13">
        <v>84</v>
      </c>
      <c r="C91" s="81" t="s">
        <v>106</v>
      </c>
      <c r="D91" s="82"/>
      <c r="E91" s="41" t="s">
        <v>13</v>
      </c>
      <c r="F91" s="55">
        <v>2</v>
      </c>
      <c r="G91" s="57"/>
      <c r="H91" s="62">
        <v>0</v>
      </c>
      <c r="I91" s="56"/>
      <c r="J91" s="62">
        <v>0</v>
      </c>
      <c r="K91" s="56"/>
      <c r="L91" s="62">
        <v>2</v>
      </c>
      <c r="M91" s="57"/>
      <c r="N91" s="62">
        <v>0</v>
      </c>
      <c r="O91" s="56"/>
      <c r="P91" s="46">
        <f t="shared" si="4"/>
        <v>4</v>
      </c>
      <c r="Q91" s="47">
        <f t="shared" si="5"/>
        <v>0</v>
      </c>
      <c r="R91" s="47">
        <f t="shared" si="2"/>
        <v>0</v>
      </c>
      <c r="S91" s="4"/>
      <c r="T91" s="4"/>
      <c r="U91" s="4"/>
      <c r="V91" s="4"/>
      <c r="W91" s="4"/>
      <c r="X91" s="4"/>
    </row>
    <row r="92" spans="1:24" ht="30" customHeight="1" x14ac:dyDescent="0.2">
      <c r="B92" s="13">
        <v>85</v>
      </c>
      <c r="C92" s="81" t="s">
        <v>107</v>
      </c>
      <c r="D92" s="82"/>
      <c r="E92" s="41" t="s">
        <v>13</v>
      </c>
      <c r="F92" s="55">
        <v>110</v>
      </c>
      <c r="G92" s="57"/>
      <c r="H92" s="62">
        <v>0</v>
      </c>
      <c r="I92" s="56"/>
      <c r="J92" s="62">
        <v>0</v>
      </c>
      <c r="K92" s="56"/>
      <c r="L92" s="62">
        <v>11</v>
      </c>
      <c r="M92" s="57"/>
      <c r="N92" s="62">
        <v>0</v>
      </c>
      <c r="O92" s="56"/>
      <c r="P92" s="46">
        <f t="shared" si="4"/>
        <v>121</v>
      </c>
      <c r="Q92" s="47">
        <f t="shared" si="5"/>
        <v>0</v>
      </c>
      <c r="R92" s="47">
        <f t="shared" si="2"/>
        <v>0</v>
      </c>
      <c r="S92" s="4"/>
      <c r="T92" s="4"/>
      <c r="U92" s="4"/>
      <c r="V92" s="4"/>
      <c r="W92" s="4"/>
      <c r="X92" s="4"/>
    </row>
    <row r="93" spans="1:24" ht="30" customHeight="1" x14ac:dyDescent="0.2">
      <c r="B93" s="44">
        <v>86</v>
      </c>
      <c r="C93" s="101" t="s">
        <v>108</v>
      </c>
      <c r="D93" s="102"/>
      <c r="E93" s="45" t="s">
        <v>13</v>
      </c>
      <c r="F93" s="58">
        <v>11</v>
      </c>
      <c r="G93" s="59"/>
      <c r="H93" s="63">
        <v>0</v>
      </c>
      <c r="I93" s="64"/>
      <c r="J93" s="63">
        <v>0</v>
      </c>
      <c r="K93" s="64"/>
      <c r="L93" s="63">
        <v>0</v>
      </c>
      <c r="M93" s="64"/>
      <c r="N93" s="63">
        <v>0</v>
      </c>
      <c r="O93" s="64"/>
      <c r="P93" s="46">
        <f t="shared" si="4"/>
        <v>11</v>
      </c>
      <c r="Q93" s="47">
        <f t="shared" si="5"/>
        <v>0</v>
      </c>
      <c r="R93" s="49">
        <f t="shared" si="2"/>
        <v>0</v>
      </c>
      <c r="S93" s="4"/>
      <c r="T93" s="4"/>
      <c r="U93" s="4"/>
      <c r="V93" s="4"/>
      <c r="W93" s="4"/>
      <c r="X93" s="4"/>
    </row>
    <row r="94" spans="1:24" ht="66" customHeight="1" x14ac:dyDescent="0.2">
      <c r="B94" s="84" t="s">
        <v>124</v>
      </c>
      <c r="C94" s="85"/>
      <c r="D94" s="85"/>
      <c r="E94" s="85"/>
      <c r="F94" s="85"/>
      <c r="G94" s="85"/>
      <c r="H94" s="85"/>
      <c r="I94" s="85"/>
      <c r="J94" s="85"/>
      <c r="K94" s="85"/>
      <c r="L94" s="85"/>
      <c r="M94" s="85"/>
      <c r="N94" s="85"/>
      <c r="O94" s="85"/>
      <c r="P94" s="85"/>
      <c r="Q94" s="86"/>
      <c r="R94" s="50">
        <f>SUM(R8:R93)</f>
        <v>0</v>
      </c>
      <c r="S94" s="14"/>
      <c r="T94" s="14"/>
      <c r="U94" s="14"/>
      <c r="V94" s="14"/>
      <c r="W94" s="14"/>
      <c r="X94" s="14"/>
    </row>
    <row r="95" spans="1:24" s="1" customFormat="1" ht="36" customHeight="1" x14ac:dyDescent="0.25">
      <c r="A95" s="67"/>
      <c r="B95" s="71" t="s">
        <v>21</v>
      </c>
      <c r="C95" s="72"/>
      <c r="D95" s="72"/>
      <c r="E95" s="72"/>
      <c r="F95" s="72"/>
      <c r="G95" s="72"/>
      <c r="H95" s="72"/>
      <c r="I95" s="72"/>
      <c r="J95" s="72"/>
      <c r="K95" s="72"/>
      <c r="L95" s="72"/>
      <c r="M95" s="72"/>
      <c r="N95" s="72"/>
      <c r="O95" s="72"/>
      <c r="P95" s="72"/>
      <c r="Q95" s="73"/>
      <c r="R95" s="51" t="s">
        <v>22</v>
      </c>
      <c r="S95" s="14"/>
      <c r="T95" s="14"/>
      <c r="U95" s="14"/>
      <c r="V95" s="14"/>
      <c r="W95" s="14"/>
      <c r="X95" s="14"/>
    </row>
    <row r="96" spans="1:24" ht="15" x14ac:dyDescent="0.25">
      <c r="B96" s="15" t="s">
        <v>3</v>
      </c>
      <c r="C96" s="34"/>
      <c r="D96" s="34"/>
      <c r="E96" s="34"/>
      <c r="F96" s="34"/>
      <c r="G96" s="34"/>
      <c r="H96" s="34"/>
      <c r="I96" s="34"/>
      <c r="J96" s="34"/>
      <c r="K96" s="34"/>
      <c r="L96" s="34"/>
      <c r="M96" s="34"/>
      <c r="N96" s="34"/>
      <c r="O96" s="34"/>
      <c r="P96" s="34"/>
      <c r="Q96" s="34"/>
      <c r="R96" s="35"/>
    </row>
    <row r="97" spans="2:25" ht="153.94999999999999" customHeight="1" x14ac:dyDescent="0.2">
      <c r="B97" s="89" t="s">
        <v>131</v>
      </c>
      <c r="C97" s="90"/>
      <c r="D97" s="90"/>
      <c r="E97" s="90"/>
      <c r="F97" s="90"/>
      <c r="G97" s="90"/>
      <c r="H97" s="90"/>
      <c r="I97" s="90"/>
      <c r="J97" s="90"/>
      <c r="K97" s="90"/>
      <c r="L97" s="90"/>
      <c r="M97" s="90"/>
      <c r="N97" s="90"/>
      <c r="O97" s="90"/>
      <c r="P97" s="90"/>
      <c r="Q97" s="90"/>
      <c r="R97" s="91"/>
    </row>
    <row r="99" spans="2:25" s="18" customFormat="1" x14ac:dyDescent="0.2">
      <c r="B99" s="16" t="s">
        <v>4</v>
      </c>
      <c r="C99" s="17"/>
      <c r="D99" s="17"/>
      <c r="E99" s="17"/>
      <c r="F99" s="17"/>
      <c r="G99" s="17"/>
      <c r="H99" s="17"/>
      <c r="I99" s="17"/>
      <c r="J99" s="17"/>
      <c r="K99" s="17"/>
      <c r="L99" s="17"/>
      <c r="M99" s="17"/>
      <c r="N99" s="17"/>
      <c r="O99" s="17"/>
      <c r="P99" s="17"/>
      <c r="Q99" s="17"/>
      <c r="R99" s="43"/>
    </row>
    <row r="100" spans="2:25" s="18" customFormat="1" ht="57" customHeight="1" x14ac:dyDescent="0.2">
      <c r="B100" s="92"/>
      <c r="C100" s="93"/>
      <c r="D100" s="93"/>
      <c r="E100" s="93"/>
      <c r="F100" s="93"/>
      <c r="G100" s="93"/>
      <c r="H100" s="93"/>
      <c r="I100" s="93"/>
      <c r="J100" s="93"/>
      <c r="K100" s="93"/>
      <c r="L100" s="93"/>
      <c r="M100" s="93"/>
      <c r="N100" s="93"/>
      <c r="O100" s="93"/>
      <c r="P100" s="93"/>
      <c r="Q100" s="93"/>
      <c r="R100" s="93"/>
      <c r="S100" s="19"/>
    </row>
    <row r="101" spans="2:25" s="18" customFormat="1" ht="15" x14ac:dyDescent="0.25">
      <c r="B101" s="20"/>
      <c r="C101" s="20"/>
      <c r="D101" s="20"/>
      <c r="E101" s="20"/>
      <c r="F101" s="20"/>
      <c r="G101" s="20"/>
      <c r="H101" s="20"/>
      <c r="I101" s="20"/>
      <c r="J101" s="20"/>
      <c r="K101" s="20"/>
      <c r="L101" s="20"/>
      <c r="M101" s="20"/>
      <c r="N101" s="20"/>
      <c r="O101" s="20"/>
      <c r="P101" s="21"/>
      <c r="Q101" s="21"/>
      <c r="R101" s="22"/>
      <c r="S101" s="22"/>
      <c r="T101" s="23"/>
      <c r="U101" s="23"/>
    </row>
    <row r="102" spans="2:25" ht="85.35" customHeight="1" x14ac:dyDescent="0.2">
      <c r="B102" s="94" t="s">
        <v>25</v>
      </c>
      <c r="C102" s="94"/>
      <c r="D102" s="94"/>
      <c r="E102" s="94"/>
      <c r="F102" s="94"/>
      <c r="G102" s="94"/>
      <c r="H102" s="94"/>
      <c r="I102" s="94"/>
      <c r="J102" s="94"/>
      <c r="K102" s="94"/>
      <c r="L102" s="94"/>
      <c r="M102" s="94"/>
      <c r="N102" s="94"/>
      <c r="O102" s="94"/>
      <c r="P102" s="94"/>
      <c r="Q102" s="94"/>
      <c r="R102" s="94"/>
      <c r="S102" s="32"/>
      <c r="T102" s="32"/>
      <c r="U102" s="32"/>
      <c r="Y102" s="33"/>
    </row>
    <row r="103" spans="2:25" ht="16.5" customHeight="1" x14ac:dyDescent="0.2">
      <c r="B103" s="32"/>
      <c r="C103" s="21" t="s">
        <v>5</v>
      </c>
      <c r="D103" s="21"/>
      <c r="E103" s="21"/>
      <c r="F103" s="21"/>
      <c r="G103" s="21"/>
      <c r="H103" s="21"/>
      <c r="I103" s="21"/>
      <c r="J103" s="21"/>
      <c r="K103" s="21"/>
      <c r="L103" s="21"/>
      <c r="M103" s="21"/>
      <c r="N103" s="21"/>
      <c r="O103" s="21"/>
      <c r="P103" s="24"/>
      <c r="Q103" s="24"/>
      <c r="R103" s="24"/>
      <c r="S103" s="32"/>
      <c r="T103" s="32"/>
      <c r="U103" s="32"/>
      <c r="Y103" s="33"/>
    </row>
    <row r="104" spans="2:25" ht="17.100000000000001" customHeight="1" x14ac:dyDescent="0.2">
      <c r="B104" s="24"/>
      <c r="C104" s="24"/>
      <c r="D104" s="24"/>
      <c r="E104" s="24"/>
      <c r="F104" s="24"/>
      <c r="G104" s="24"/>
      <c r="H104" s="24"/>
      <c r="I104" s="24"/>
      <c r="J104" s="24"/>
      <c r="K104" s="24"/>
      <c r="L104" s="24"/>
      <c r="M104" s="24"/>
      <c r="N104" s="24"/>
      <c r="O104" s="24"/>
      <c r="R104" s="24"/>
      <c r="S104" s="24"/>
      <c r="T104" s="24"/>
      <c r="U104" s="24"/>
      <c r="Y104" s="33"/>
    </row>
    <row r="105" spans="2:25" ht="17.100000000000001" customHeight="1" x14ac:dyDescent="0.25">
      <c r="B105" s="25"/>
      <c r="C105" s="26"/>
      <c r="D105" s="23"/>
      <c r="E105" s="23"/>
      <c r="F105" s="23"/>
      <c r="G105" s="23"/>
      <c r="H105" s="23"/>
      <c r="I105" s="23"/>
      <c r="J105" s="23"/>
      <c r="K105" s="23"/>
      <c r="L105" s="23"/>
      <c r="M105" s="23"/>
      <c r="N105" s="23"/>
      <c r="O105" s="23"/>
      <c r="R105" s="23"/>
      <c r="S105" s="23"/>
      <c r="T105" s="23"/>
      <c r="U105" s="23"/>
      <c r="Y105" s="33"/>
    </row>
    <row r="106" spans="2:25" s="36" customFormat="1" ht="15" x14ac:dyDescent="0.25">
      <c r="B106" s="27"/>
      <c r="C106" s="28" t="s">
        <v>6</v>
      </c>
      <c r="D106" s="28"/>
      <c r="E106" s="28"/>
      <c r="F106" s="28"/>
      <c r="G106" s="28"/>
      <c r="H106" s="28"/>
      <c r="I106" s="28"/>
      <c r="J106" s="28"/>
      <c r="K106" s="28"/>
      <c r="L106" s="28"/>
      <c r="M106" s="28"/>
      <c r="N106" s="28"/>
      <c r="O106" s="28"/>
      <c r="R106" s="23"/>
      <c r="S106" s="23"/>
      <c r="T106" s="23"/>
      <c r="U106" s="23"/>
    </row>
    <row r="107" spans="2:25" ht="15" x14ac:dyDescent="0.25">
      <c r="B107" s="27"/>
      <c r="C107" s="29"/>
      <c r="D107" s="29"/>
      <c r="E107" s="29"/>
      <c r="F107" s="29"/>
      <c r="G107" s="29"/>
      <c r="H107" s="29"/>
      <c r="I107" s="29"/>
      <c r="J107" s="29"/>
      <c r="K107" s="29"/>
      <c r="L107" s="29"/>
      <c r="M107" s="29"/>
      <c r="N107" s="29"/>
      <c r="O107" s="29"/>
      <c r="R107" s="23"/>
      <c r="S107" s="23"/>
      <c r="T107" s="23"/>
      <c r="U107" s="23"/>
      <c r="Y107" s="33"/>
    </row>
    <row r="108" spans="2:25" ht="15" x14ac:dyDescent="0.25">
      <c r="B108" s="27"/>
      <c r="C108" s="30"/>
      <c r="D108" s="29"/>
      <c r="E108" s="29"/>
      <c r="F108" s="29"/>
      <c r="G108" s="29"/>
      <c r="H108" s="29"/>
      <c r="I108" s="29"/>
      <c r="J108" s="29"/>
      <c r="K108" s="29"/>
      <c r="L108" s="29"/>
      <c r="M108" s="29"/>
      <c r="N108" s="29"/>
      <c r="O108" s="29"/>
      <c r="R108" s="23"/>
      <c r="S108" s="23"/>
      <c r="T108" s="23"/>
      <c r="U108" s="23"/>
      <c r="Y108" s="33"/>
    </row>
    <row r="109" spans="2:25" x14ac:dyDescent="0.2">
      <c r="B109" s="37"/>
      <c r="C109" s="37" t="s">
        <v>7</v>
      </c>
      <c r="D109" s="37"/>
      <c r="E109" s="37"/>
      <c r="F109" s="37"/>
      <c r="G109" s="37"/>
      <c r="H109" s="37"/>
      <c r="I109" s="37"/>
      <c r="J109" s="37"/>
      <c r="K109" s="37"/>
      <c r="L109" s="37"/>
      <c r="M109" s="37"/>
      <c r="N109" s="37"/>
      <c r="O109" s="37"/>
      <c r="R109" s="36"/>
      <c r="S109" s="36"/>
      <c r="T109" s="36"/>
      <c r="U109" s="36"/>
      <c r="Y109" s="33"/>
    </row>
    <row r="110" spans="2:25" ht="14.1" customHeight="1" x14ac:dyDescent="0.2">
      <c r="B110" s="37"/>
      <c r="C110" s="38"/>
      <c r="D110" s="38"/>
      <c r="E110" s="38"/>
      <c r="F110" s="38"/>
      <c r="G110" s="38"/>
      <c r="H110" s="38"/>
      <c r="I110" s="38"/>
      <c r="J110" s="38"/>
      <c r="K110" s="38"/>
      <c r="L110" s="38"/>
      <c r="M110" s="38"/>
      <c r="N110" s="38"/>
      <c r="O110" s="38"/>
      <c r="R110" s="36"/>
      <c r="S110" s="36"/>
      <c r="T110" s="36"/>
      <c r="U110" s="36"/>
      <c r="Y110" s="33"/>
    </row>
    <row r="111" spans="2:25" ht="15" x14ac:dyDescent="0.25">
      <c r="B111" s="27"/>
      <c r="C111" s="30"/>
      <c r="D111" s="29"/>
      <c r="E111" s="29"/>
      <c r="F111" s="29"/>
      <c r="G111" s="29"/>
      <c r="H111" s="29"/>
      <c r="I111" s="29"/>
      <c r="J111" s="29"/>
      <c r="K111" s="29"/>
      <c r="L111" s="29"/>
      <c r="M111" s="29"/>
      <c r="N111" s="29"/>
      <c r="O111" s="29"/>
      <c r="R111" s="23"/>
      <c r="S111" s="23"/>
      <c r="T111" s="23"/>
      <c r="U111" s="23"/>
      <c r="Y111" s="33"/>
    </row>
    <row r="112" spans="2:25" x14ac:dyDescent="0.2">
      <c r="B112" s="37"/>
      <c r="C112" s="37" t="s">
        <v>8</v>
      </c>
      <c r="D112" s="37"/>
      <c r="E112" s="37"/>
      <c r="F112" s="37"/>
      <c r="G112" s="37"/>
      <c r="H112" s="37"/>
      <c r="I112" s="37"/>
      <c r="J112" s="37"/>
      <c r="K112" s="37"/>
      <c r="L112" s="37"/>
      <c r="M112" s="37"/>
      <c r="N112" s="37"/>
      <c r="O112" s="37"/>
      <c r="R112" s="36"/>
      <c r="S112" s="36"/>
      <c r="T112" s="36"/>
      <c r="U112" s="36"/>
      <c r="Y112" s="33"/>
    </row>
    <row r="113" spans="2:25" x14ac:dyDescent="0.2">
      <c r="B113" s="37"/>
      <c r="C113" s="38"/>
      <c r="D113" s="38"/>
      <c r="E113" s="38"/>
      <c r="F113" s="38"/>
      <c r="G113" s="38"/>
      <c r="H113" s="38"/>
      <c r="I113" s="38"/>
      <c r="J113" s="38"/>
      <c r="K113" s="38"/>
      <c r="L113" s="38"/>
      <c r="M113" s="38"/>
      <c r="N113" s="38"/>
      <c r="O113" s="38"/>
      <c r="R113" s="36"/>
      <c r="S113" s="36"/>
      <c r="T113" s="36"/>
      <c r="U113" s="36"/>
      <c r="Y113" s="33"/>
    </row>
    <row r="114" spans="2:25" x14ac:dyDescent="0.2">
      <c r="B114" s="37"/>
      <c r="C114" s="39"/>
      <c r="D114" s="36"/>
      <c r="E114" s="36"/>
      <c r="F114" s="36"/>
      <c r="G114" s="36"/>
      <c r="H114" s="36"/>
      <c r="I114" s="36"/>
      <c r="J114" s="36"/>
      <c r="K114" s="36"/>
      <c r="L114" s="36"/>
      <c r="M114" s="36"/>
      <c r="N114" s="36"/>
      <c r="O114" s="36"/>
      <c r="R114" s="36"/>
      <c r="S114" s="36"/>
      <c r="T114" s="36"/>
      <c r="U114" s="36"/>
      <c r="Y114" s="33"/>
    </row>
    <row r="115" spans="2:25" x14ac:dyDescent="0.2">
      <c r="B115" s="37"/>
      <c r="C115" s="37" t="s">
        <v>9</v>
      </c>
      <c r="D115" s="37"/>
      <c r="E115" s="37"/>
      <c r="F115" s="37"/>
      <c r="G115" s="37"/>
      <c r="H115" s="37"/>
      <c r="I115" s="37"/>
      <c r="J115" s="37"/>
      <c r="K115" s="37"/>
      <c r="L115" s="37"/>
      <c r="M115" s="37"/>
      <c r="N115" s="37"/>
      <c r="O115" s="37"/>
      <c r="R115" s="36"/>
      <c r="S115" s="36"/>
      <c r="T115" s="36"/>
      <c r="U115" s="36"/>
      <c r="Y115" s="33"/>
    </row>
    <row r="116" spans="2:25" ht="29.1" customHeight="1" x14ac:dyDescent="0.2">
      <c r="B116" s="37"/>
      <c r="C116" s="37" t="s">
        <v>10</v>
      </c>
      <c r="D116" s="37"/>
      <c r="E116" s="37"/>
      <c r="F116" s="37"/>
      <c r="G116" s="37"/>
      <c r="H116" s="37"/>
      <c r="I116" s="37"/>
      <c r="J116" s="37"/>
      <c r="K116" s="37"/>
      <c r="L116" s="37"/>
      <c r="M116" s="37"/>
      <c r="N116" s="37"/>
      <c r="O116" s="37"/>
      <c r="R116" s="36"/>
      <c r="S116" s="36"/>
      <c r="T116" s="36"/>
      <c r="U116" s="36"/>
      <c r="Y116" s="33"/>
    </row>
  </sheetData>
  <mergeCells count="107">
    <mergeCell ref="E6:E7"/>
    <mergeCell ref="C89:D89"/>
    <mergeCell ref="C90:D90"/>
    <mergeCell ref="C74:D74"/>
    <mergeCell ref="C75:D75"/>
    <mergeCell ref="C76:D76"/>
    <mergeCell ref="C77:D77"/>
    <mergeCell ref="C78:D78"/>
    <mergeCell ref="C69:D69"/>
    <mergeCell ref="C70:D70"/>
    <mergeCell ref="C71:D71"/>
    <mergeCell ref="C72:D72"/>
    <mergeCell ref="C73:D73"/>
    <mergeCell ref="C64:D64"/>
    <mergeCell ref="C65:D65"/>
    <mergeCell ref="C66:D66"/>
    <mergeCell ref="C67:D67"/>
    <mergeCell ref="C55:D55"/>
    <mergeCell ref="C56:D56"/>
    <mergeCell ref="C57:D57"/>
    <mergeCell ref="C58:D58"/>
    <mergeCell ref="C68:D68"/>
    <mergeCell ref="C91:D91"/>
    <mergeCell ref="C92:D92"/>
    <mergeCell ref="C93:D93"/>
    <mergeCell ref="C84:D84"/>
    <mergeCell ref="C85:D85"/>
    <mergeCell ref="C86:D86"/>
    <mergeCell ref="C87:D87"/>
    <mergeCell ref="C88:D88"/>
    <mergeCell ref="C79:D79"/>
    <mergeCell ref="C80:D80"/>
    <mergeCell ref="C81:D81"/>
    <mergeCell ref="C82:D82"/>
    <mergeCell ref="C83:D83"/>
    <mergeCell ref="B97:R97"/>
    <mergeCell ref="B100:R100"/>
    <mergeCell ref="B102:R102"/>
    <mergeCell ref="S6:T6"/>
    <mergeCell ref="U6:V6"/>
    <mergeCell ref="C11:D11"/>
    <mergeCell ref="C10:D10"/>
    <mergeCell ref="C9:D9"/>
    <mergeCell ref="C8:D8"/>
    <mergeCell ref="C6:D7"/>
    <mergeCell ref="C12:D12"/>
    <mergeCell ref="C13:D13"/>
    <mergeCell ref="C14:D14"/>
    <mergeCell ref="C29:D29"/>
    <mergeCell ref="C30:D30"/>
    <mergeCell ref="C31:D31"/>
    <mergeCell ref="C32:D32"/>
    <mergeCell ref="C33:D33"/>
    <mergeCell ref="C24:D24"/>
    <mergeCell ref="C25:D25"/>
    <mergeCell ref="C26:D26"/>
    <mergeCell ref="C27:D27"/>
    <mergeCell ref="C28:D28"/>
    <mergeCell ref="C39:D39"/>
    <mergeCell ref="W6:X6"/>
    <mergeCell ref="B94:Q94"/>
    <mergeCell ref="B6:B7"/>
    <mergeCell ref="P6:P7"/>
    <mergeCell ref="C15:D15"/>
    <mergeCell ref="C16:D16"/>
    <mergeCell ref="C17:D17"/>
    <mergeCell ref="C18:D18"/>
    <mergeCell ref="C19:D19"/>
    <mergeCell ref="C20:D20"/>
    <mergeCell ref="C21:D21"/>
    <mergeCell ref="C22:D22"/>
    <mergeCell ref="C23:D23"/>
    <mergeCell ref="C40:D40"/>
    <mergeCell ref="C41:D41"/>
    <mergeCell ref="C42:D42"/>
    <mergeCell ref="C43:D43"/>
    <mergeCell ref="C34:D34"/>
    <mergeCell ref="C35:D35"/>
    <mergeCell ref="C36:D36"/>
    <mergeCell ref="C37:D37"/>
    <mergeCell ref="C38:D38"/>
    <mergeCell ref="C49:D49"/>
    <mergeCell ref="C50:D50"/>
    <mergeCell ref="F6:G6"/>
    <mergeCell ref="H6:I6"/>
    <mergeCell ref="J6:K6"/>
    <mergeCell ref="L6:M6"/>
    <mergeCell ref="N6:O6"/>
    <mergeCell ref="B95:Q95"/>
    <mergeCell ref="B1:R1"/>
    <mergeCell ref="B2:R2"/>
    <mergeCell ref="B3:R3"/>
    <mergeCell ref="B4:R4"/>
    <mergeCell ref="C51:D51"/>
    <mergeCell ref="C52:D52"/>
    <mergeCell ref="C53:D53"/>
    <mergeCell ref="C44:D44"/>
    <mergeCell ref="C45:D45"/>
    <mergeCell ref="C46:D46"/>
    <mergeCell ref="C47:D47"/>
    <mergeCell ref="C48:D48"/>
    <mergeCell ref="C59:D59"/>
    <mergeCell ref="C60:D60"/>
    <mergeCell ref="C61:D61"/>
    <mergeCell ref="C62:D62"/>
    <mergeCell ref="C63:D63"/>
    <mergeCell ref="C54:D54"/>
  </mergeCells>
  <pageMargins left="0.7" right="0.7" top="0.75" bottom="0.75" header="0.3" footer="0.3"/>
  <pageSetup paperSize="9" scale="23" fitToHeight="0" orientation="portrait" r:id="rId1"/>
  <customProperties>
    <customPr name="layoutContexts" r:id="rId2"/>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19179136-47D6-458B-B316-0BB07B36FC13}">
          <x14:formula1>
            <xm:f>dropdown!$A$1:$A$3</xm:f>
          </x14:formula1>
          <xm:sqref>R95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41FEF9-5D0D-4AC3-86CD-A02C8E3A2057}">
  <dimension ref="A1:A3"/>
  <sheetViews>
    <sheetView workbookViewId="0">
      <selection activeCell="B31" sqref="B31"/>
    </sheetView>
  </sheetViews>
  <sheetFormatPr defaultRowHeight="15" x14ac:dyDescent="0.25"/>
  <cols>
    <col min="1" max="1" width="23.28515625" bestFit="1" customWidth="1"/>
  </cols>
  <sheetData>
    <row r="1" spans="1:1" ht="30" x14ac:dyDescent="0.25">
      <c r="A1" s="52" t="s">
        <v>22</v>
      </c>
    </row>
    <row r="2" spans="1:1" x14ac:dyDescent="0.25">
      <c r="A2" s="53" t="s">
        <v>23</v>
      </c>
    </row>
    <row r="3" spans="1:1" x14ac:dyDescent="0.25">
      <c r="A3" s="53" t="s">
        <v>24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Annex C_Financial Offer Form</vt:lpstr>
      <vt:lpstr>dropdown</vt:lpstr>
      <vt:lpstr>'Annex C_Financial Offer Form'!Print_Area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Ruslan Yermolenko</dc:creator>
  <cp:lastModifiedBy>Ruslan Yermolenko</cp:lastModifiedBy>
  <dcterms:created xsi:type="dcterms:W3CDTF">2025-01-22T12:02:05Z</dcterms:created>
  <dcterms:modified xsi:type="dcterms:W3CDTF">2025-06-13T13:25:22Z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sum">
    <vt:filetime>2025-02-18T15:32:15Z</vt:filetime>
  </property>
</Properties>
</file>